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ghedupl-my.sharepoint.com/personal/ebiernac_agh_edu_pl/Documents/Edyta/"/>
    </mc:Choice>
  </mc:AlternateContent>
  <xr:revisionPtr revIDLastSave="595" documentId="11_8DC6B2A2164DD5CA804BD80D4C40C4EEAC1FDE16" xr6:coauthVersionLast="47" xr6:coauthVersionMax="47" xr10:uidLastSave="{76D9A8B8-F131-4BE9-9263-58676CAD2C8C}"/>
  <bookViews>
    <workbookView xWindow="-110" yWindow="-110" windowWidth="19420" windowHeight="10300" tabRatio="671" firstSheet="2" activeTab="5" xr2:uid="{00000000-000D-0000-FFFF-FFFF00000000}"/>
  </bookViews>
  <sheets>
    <sheet name="Arkusz4 (2)" sheetId="7" r:id="rId1"/>
    <sheet name="k20,25,30th=07" sheetId="30" r:id="rId2"/>
    <sheet name="320" sheetId="1" r:id="rId3"/>
    <sheet name="k5th07" sheetId="5" r:id="rId4"/>
    <sheet name="wykresy" sheetId="21" r:id="rId5"/>
    <sheet name="Arkusz1" sheetId="31" r:id="rId6"/>
    <sheet name="k5th09" sheetId="20" r:id="rId7"/>
    <sheet name="k5th075" sheetId="17" r:id="rId8"/>
    <sheet name="k5th08" sheetId="18" r:id="rId9"/>
    <sheet name="k5th085" sheetId="19" r:id="rId10"/>
    <sheet name="k15th095" sheetId="4" r:id="rId11"/>
    <sheet name="k15th09" sheetId="12" state="hidden" r:id="rId12"/>
    <sheet name="k15th0.85" sheetId="11" state="hidden" r:id="rId13"/>
    <sheet name="k15th08" sheetId="10" state="hidden" r:id="rId14"/>
    <sheet name="k15th075" sheetId="9" state="hidden" r:id="rId15"/>
    <sheet name="k15th07" sheetId="8" r:id="rId16"/>
    <sheet name="k10th07" sheetId="2" r:id="rId17"/>
    <sheet name="k10th075" sheetId="13" state="hidden" r:id="rId18"/>
    <sheet name="k10th08" sheetId="14" r:id="rId19"/>
    <sheet name="k10th085" sheetId="15" r:id="rId20"/>
    <sheet name="k10th09" sheetId="16" r:id="rId21"/>
    <sheet name="k10th095" sheetId="6" r:id="rId22"/>
  </sheets>
  <externalReferences>
    <externalReference r:id="rId23"/>
  </externalReferences>
  <calcPr calcId="191028"/>
  <pivotCaches>
    <pivotCache cacheId="6" r:id="rId2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R12" i="2"/>
  <c r="V22" i="30"/>
  <c r="V23" i="30"/>
  <c r="V25" i="30"/>
  <c r="V30" i="30"/>
  <c r="V31" i="30"/>
  <c r="V33" i="30"/>
  <c r="V38" i="30"/>
  <c r="V39" i="30"/>
  <c r="V41" i="30"/>
  <c r="V46" i="30"/>
  <c r="V47" i="30"/>
  <c r="V49" i="30"/>
  <c r="U3" i="30"/>
  <c r="U4" i="30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U45" i="30"/>
  <c r="U46" i="30"/>
  <c r="U47" i="30"/>
  <c r="U48" i="30"/>
  <c r="U49" i="30"/>
  <c r="U2" i="30"/>
  <c r="T3" i="30"/>
  <c r="V3" i="30" s="1"/>
  <c r="T4" i="30"/>
  <c r="V4" i="30" s="1"/>
  <c r="T5" i="30"/>
  <c r="V5" i="30" s="1"/>
  <c r="T6" i="30"/>
  <c r="V6" i="30" s="1"/>
  <c r="T7" i="30"/>
  <c r="V7" i="30" s="1"/>
  <c r="T8" i="30"/>
  <c r="V8" i="30" s="1"/>
  <c r="T9" i="30"/>
  <c r="V9" i="30" s="1"/>
  <c r="T10" i="30"/>
  <c r="V10" i="30" s="1"/>
  <c r="T11" i="30"/>
  <c r="V11" i="30" s="1"/>
  <c r="T12" i="30"/>
  <c r="V12" i="30" s="1"/>
  <c r="T13" i="30"/>
  <c r="V13" i="30" s="1"/>
  <c r="T14" i="30"/>
  <c r="V14" i="30" s="1"/>
  <c r="T15" i="30"/>
  <c r="V15" i="30" s="1"/>
  <c r="T16" i="30"/>
  <c r="V16" i="30" s="1"/>
  <c r="T17" i="30"/>
  <c r="V17" i="30" s="1"/>
  <c r="T18" i="30"/>
  <c r="V18" i="30" s="1"/>
  <c r="T19" i="30"/>
  <c r="V19" i="30" s="1"/>
  <c r="T20" i="30"/>
  <c r="V20" i="30" s="1"/>
  <c r="T21" i="30"/>
  <c r="V21" i="30" s="1"/>
  <c r="T22" i="30"/>
  <c r="T23" i="30"/>
  <c r="T24" i="30"/>
  <c r="V24" i="30" s="1"/>
  <c r="T25" i="30"/>
  <c r="T26" i="30"/>
  <c r="V26" i="30" s="1"/>
  <c r="T27" i="30"/>
  <c r="V27" i="30" s="1"/>
  <c r="T28" i="30"/>
  <c r="V28" i="30" s="1"/>
  <c r="T29" i="30"/>
  <c r="V29" i="30" s="1"/>
  <c r="T30" i="30"/>
  <c r="T31" i="30"/>
  <c r="T32" i="30"/>
  <c r="V32" i="30" s="1"/>
  <c r="T33" i="30"/>
  <c r="T34" i="30"/>
  <c r="V34" i="30" s="1"/>
  <c r="T35" i="30"/>
  <c r="V35" i="30" s="1"/>
  <c r="T36" i="30"/>
  <c r="V36" i="30" s="1"/>
  <c r="T37" i="30"/>
  <c r="V37" i="30" s="1"/>
  <c r="T38" i="30"/>
  <c r="T39" i="30"/>
  <c r="T40" i="30"/>
  <c r="V40" i="30" s="1"/>
  <c r="T41" i="30"/>
  <c r="T42" i="30"/>
  <c r="V42" i="30" s="1"/>
  <c r="T43" i="30"/>
  <c r="V43" i="30" s="1"/>
  <c r="T44" i="30"/>
  <c r="V44" i="30" s="1"/>
  <c r="T45" i="30"/>
  <c r="V45" i="30" s="1"/>
  <c r="T46" i="30"/>
  <c r="T47" i="30"/>
  <c r="T48" i="30"/>
  <c r="V48" i="30" s="1"/>
  <c r="T49" i="30"/>
  <c r="T2" i="30"/>
  <c r="V2" i="30" s="1"/>
  <c r="X2" i="8"/>
  <c r="W2" i="5"/>
  <c r="U3" i="8" l="1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W3" i="16"/>
  <c r="W4" i="16"/>
  <c r="W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2" i="16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2" i="12"/>
  <c r="X3" i="18"/>
  <c r="X4" i="18"/>
  <c r="X5" i="18"/>
  <c r="X6" i="18"/>
  <c r="X7" i="18"/>
  <c r="X8" i="18"/>
  <c r="X9" i="18"/>
  <c r="X10" i="18"/>
  <c r="X11" i="18"/>
  <c r="X12" i="18"/>
  <c r="X13" i="18"/>
  <c r="X14" i="18"/>
  <c r="X15" i="18"/>
  <c r="X16" i="18"/>
  <c r="X17" i="18"/>
  <c r="X2" i="18"/>
  <c r="X3" i="17"/>
  <c r="X4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2" i="17"/>
  <c r="S3" i="17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2" i="17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2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2" i="11"/>
  <c r="X3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2" i="10"/>
  <c r="S3" i="9"/>
  <c r="S4" i="9"/>
  <c r="S5" i="9"/>
  <c r="S6" i="9"/>
  <c r="S7" i="9"/>
  <c r="S8" i="9"/>
  <c r="X8" i="9" s="1"/>
  <c r="S9" i="9"/>
  <c r="S10" i="9"/>
  <c r="S11" i="9"/>
  <c r="S12" i="9"/>
  <c r="S13" i="9"/>
  <c r="S14" i="9"/>
  <c r="S15" i="9"/>
  <c r="S16" i="9"/>
  <c r="S17" i="9"/>
  <c r="S2" i="9"/>
  <c r="X3" i="9"/>
  <c r="X4" i="9"/>
  <c r="X5" i="9"/>
  <c r="X6" i="9"/>
  <c r="X7" i="9"/>
  <c r="X9" i="9"/>
  <c r="X10" i="9"/>
  <c r="X11" i="9"/>
  <c r="X12" i="9"/>
  <c r="X13" i="9"/>
  <c r="X14" i="9"/>
  <c r="X15" i="9"/>
  <c r="X16" i="9"/>
  <c r="X17" i="9"/>
  <c r="X2" i="9"/>
  <c r="X3" i="8"/>
  <c r="X6" i="8"/>
  <c r="X7" i="8"/>
  <c r="X8" i="8"/>
  <c r="X9" i="8"/>
  <c r="X10" i="8"/>
  <c r="X11" i="8"/>
  <c r="X12" i="8"/>
  <c r="X13" i="8"/>
  <c r="X14" i="8"/>
  <c r="X15" i="8"/>
  <c r="X16" i="8"/>
  <c r="X17" i="8"/>
  <c r="V3" i="15"/>
  <c r="V4" i="15"/>
  <c r="V5" i="15"/>
  <c r="V6" i="15"/>
  <c r="V7" i="15"/>
  <c r="V8" i="15"/>
  <c r="V9" i="15"/>
  <c r="V10" i="15"/>
  <c r="V11" i="15"/>
  <c r="V12" i="15"/>
  <c r="V13" i="15"/>
  <c r="V14" i="15"/>
  <c r="V15" i="15"/>
  <c r="V16" i="15"/>
  <c r="V17" i="15"/>
  <c r="V2" i="15"/>
  <c r="V3" i="14"/>
  <c r="V4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2" i="14"/>
  <c r="W3" i="13"/>
  <c r="W4" i="13"/>
  <c r="W5" i="13"/>
  <c r="W6" i="13"/>
  <c r="W7" i="13"/>
  <c r="W8" i="13"/>
  <c r="W9" i="13"/>
  <c r="W10" i="13"/>
  <c r="W11" i="13"/>
  <c r="W12" i="13"/>
  <c r="W13" i="13"/>
  <c r="W14" i="13"/>
  <c r="W15" i="13"/>
  <c r="W16" i="13"/>
  <c r="W17" i="13"/>
  <c r="W2" i="13"/>
  <c r="U3" i="2"/>
  <c r="V3" i="13"/>
  <c r="V4" i="13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2" i="13"/>
  <c r="U3" i="14"/>
  <c r="U4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2" i="14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2" i="6"/>
  <c r="U12" i="15"/>
  <c r="R3" i="15"/>
  <c r="U3" i="15" s="1"/>
  <c r="R4" i="15"/>
  <c r="U4" i="15" s="1"/>
  <c r="R5" i="15"/>
  <c r="U5" i="15" s="1"/>
  <c r="R6" i="15"/>
  <c r="U6" i="15" s="1"/>
  <c r="R7" i="15"/>
  <c r="U7" i="15" s="1"/>
  <c r="R8" i="15"/>
  <c r="U8" i="15" s="1"/>
  <c r="R9" i="15"/>
  <c r="U9" i="15" s="1"/>
  <c r="R10" i="15"/>
  <c r="U10" i="15" s="1"/>
  <c r="R11" i="15"/>
  <c r="U11" i="15" s="1"/>
  <c r="R12" i="15"/>
  <c r="R13" i="15"/>
  <c r="U13" i="15" s="1"/>
  <c r="R14" i="15"/>
  <c r="U14" i="15" s="1"/>
  <c r="R15" i="15"/>
  <c r="U15" i="15" s="1"/>
  <c r="R16" i="15"/>
  <c r="U16" i="15" s="1"/>
  <c r="R17" i="15"/>
  <c r="U17" i="15" s="1"/>
  <c r="R2" i="15"/>
  <c r="U2" i="15" s="1"/>
  <c r="V17" i="16"/>
  <c r="V3" i="16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2" i="16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2" i="4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2" i="5"/>
  <c r="U3" i="19"/>
  <c r="U4" i="19"/>
  <c r="U5" i="19"/>
  <c r="U6" i="19"/>
  <c r="U7" i="19"/>
  <c r="U8" i="19"/>
  <c r="U9" i="19"/>
  <c r="U10" i="19"/>
  <c r="U11" i="19"/>
  <c r="U12" i="19"/>
  <c r="U13" i="19"/>
  <c r="U14" i="19"/>
  <c r="U15" i="19"/>
  <c r="U16" i="19"/>
  <c r="U17" i="19"/>
  <c r="U2" i="19"/>
  <c r="U3" i="18"/>
  <c r="U4" i="18"/>
  <c r="U5" i="18"/>
  <c r="U6" i="18"/>
  <c r="U7" i="18"/>
  <c r="U8" i="18"/>
  <c r="U9" i="18"/>
  <c r="U10" i="18"/>
  <c r="U11" i="18"/>
  <c r="U12" i="18"/>
  <c r="U13" i="18"/>
  <c r="U14" i="18"/>
  <c r="U15" i="18"/>
  <c r="U16" i="18"/>
  <c r="U17" i="18"/>
  <c r="U2" i="18"/>
  <c r="U3" i="17"/>
  <c r="U4" i="17"/>
  <c r="U5" i="17"/>
  <c r="U6" i="17"/>
  <c r="U7" i="17"/>
  <c r="U8" i="17"/>
  <c r="U9" i="17"/>
  <c r="U10" i="17"/>
  <c r="U11" i="17"/>
  <c r="U12" i="17"/>
  <c r="U13" i="17"/>
  <c r="U14" i="17"/>
  <c r="U15" i="17"/>
  <c r="U16" i="17"/>
  <c r="U17" i="17"/>
  <c r="U2" i="17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2" i="20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3" i="12"/>
  <c r="W4" i="12"/>
  <c r="W5" i="12"/>
  <c r="W6" i="12"/>
  <c r="W7" i="12"/>
  <c r="W8" i="12"/>
  <c r="W9" i="12"/>
  <c r="W10" i="12"/>
  <c r="W11" i="12"/>
  <c r="W12" i="12"/>
  <c r="W15" i="12"/>
  <c r="W16" i="12"/>
  <c r="W17" i="12"/>
  <c r="W2" i="12"/>
  <c r="V3" i="11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2" i="11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2" i="9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2" i="10"/>
  <c r="U2" i="8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2" i="2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2" i="4"/>
  <c r="U3" i="21"/>
  <c r="U4" i="21"/>
  <c r="U5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2" i="21"/>
  <c r="S2" i="12" l="1"/>
  <c r="S3" i="12"/>
  <c r="S4" i="12"/>
  <c r="R3" i="16"/>
  <c r="R4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2" i="16"/>
  <c r="R3" i="14"/>
  <c r="R4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2" i="14"/>
  <c r="R3" i="2"/>
  <c r="R4" i="2"/>
  <c r="U4" i="2" s="1"/>
  <c r="R5" i="2"/>
  <c r="R6" i="2"/>
  <c r="R7" i="2"/>
  <c r="R8" i="2"/>
  <c r="R9" i="2"/>
  <c r="R10" i="2"/>
  <c r="U10" i="2" s="1"/>
  <c r="R11" i="2"/>
  <c r="U11" i="2" s="1"/>
  <c r="U12" i="2"/>
  <c r="R13" i="2"/>
  <c r="R14" i="2"/>
  <c r="R15" i="2"/>
  <c r="R16" i="2"/>
  <c r="R17" i="2"/>
  <c r="R2" i="2"/>
  <c r="S3" i="8"/>
  <c r="S4" i="8"/>
  <c r="S5" i="8"/>
  <c r="X5" i="8" s="1"/>
  <c r="S6" i="8"/>
  <c r="S7" i="8"/>
  <c r="S8" i="8"/>
  <c r="S9" i="8"/>
  <c r="S10" i="8"/>
  <c r="S11" i="8"/>
  <c r="S12" i="8"/>
  <c r="S13" i="8"/>
  <c r="S14" i="8"/>
  <c r="S15" i="8"/>
  <c r="S16" i="8"/>
  <c r="S17" i="8"/>
  <c r="S2" i="8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2" i="10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3" i="18"/>
  <c r="S4" i="18"/>
  <c r="S5" i="18"/>
  <c r="S6" i="18"/>
  <c r="S7" i="18"/>
  <c r="S8" i="18"/>
  <c r="S9" i="18"/>
  <c r="S10" i="18"/>
  <c r="S11" i="18"/>
  <c r="S12" i="18"/>
  <c r="S13" i="18"/>
  <c r="S14" i="18"/>
  <c r="S15" i="18"/>
  <c r="S16" i="18"/>
  <c r="S17" i="18"/>
  <c r="S2" i="18"/>
  <c r="S3" i="20"/>
  <c r="S4" i="20"/>
  <c r="S5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2" i="20"/>
  <c r="S2" i="1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2" i="5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7" i="1"/>
  <c r="I23" i="1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2" i="6"/>
  <c r="R3" i="13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2" i="13"/>
  <c r="U2" i="2"/>
  <c r="S3" i="21"/>
  <c r="S4" i="21"/>
  <c r="S5" i="21"/>
  <c r="S6" i="21"/>
  <c r="S7" i="21"/>
  <c r="S8" i="21"/>
  <c r="S9" i="21"/>
  <c r="S10" i="21"/>
  <c r="S11" i="21"/>
  <c r="S12" i="21"/>
  <c r="S13" i="21"/>
  <c r="S14" i="21"/>
  <c r="S15" i="21"/>
  <c r="S16" i="21"/>
  <c r="S17" i="21"/>
  <c r="S2" i="21"/>
  <c r="U5" i="2"/>
  <c r="U6" i="2"/>
  <c r="U7" i="2"/>
  <c r="U8" i="2"/>
  <c r="U9" i="2"/>
  <c r="U13" i="2"/>
  <c r="U14" i="2"/>
  <c r="U15" i="2"/>
  <c r="U16" i="2"/>
  <c r="U17" i="2"/>
  <c r="X4" i="8" l="1"/>
  <c r="S3" i="19"/>
  <c r="S4" i="19"/>
  <c r="S5" i="19"/>
  <c r="S6" i="19"/>
  <c r="S7" i="19"/>
  <c r="S8" i="19"/>
  <c r="S9" i="19"/>
  <c r="S10" i="19"/>
  <c r="S11" i="19"/>
  <c r="S12" i="19"/>
  <c r="S13" i="19"/>
  <c r="S14" i="19"/>
  <c r="S15" i="19"/>
  <c r="S16" i="19"/>
  <c r="S17" i="19"/>
  <c r="S2" i="19"/>
</calcChain>
</file>

<file path=xl/sharedStrings.xml><?xml version="1.0" encoding="utf-8"?>
<sst xmlns="http://schemas.openxmlformats.org/spreadsheetml/2006/main" count="1246" uniqueCount="738">
  <si>
    <t>1232.619956739992</t>
  </si>
  <si>
    <t>26289.708533050645</t>
  </si>
  <si>
    <t>0.75</t>
  </si>
  <si>
    <t>0.7</t>
  </si>
  <si>
    <t>0.85</t>
  </si>
  <si>
    <t>0.8</t>
  </si>
  <si>
    <t>0.9</t>
  </si>
  <si>
    <t>0.95</t>
  </si>
  <si>
    <t>26288.992200125716</t>
  </si>
  <si>
    <t>26289.3953758524</t>
  </si>
  <si>
    <t>1233.335593503971</t>
  </si>
  <si>
    <t>26290.434278054121</t>
  </si>
  <si>
    <t>26289.910543340574</t>
  </si>
  <si>
    <t>26289.396067037266</t>
  </si>
  <si>
    <t>26289.076221302697</t>
  </si>
  <si>
    <t>26288.606558054757</t>
  </si>
  <si>
    <t>1232.198842868715</t>
  </si>
  <si>
    <t>26290.626817277469</t>
  </si>
  <si>
    <t>26291.68892402622</t>
  </si>
  <si>
    <t>26287.868955697933</t>
  </si>
  <si>
    <t>26290.445475233735</t>
  </si>
  <si>
    <t>26293.423090705924</t>
  </si>
  <si>
    <t>26290.270353477389</t>
  </si>
  <si>
    <t>1232.925021321458</t>
  </si>
  <si>
    <t>26290.775732513677</t>
  </si>
  <si>
    <t>26286.043261059937</t>
  </si>
  <si>
    <t>26286.06885633378</t>
  </si>
  <si>
    <t>1232.963279253216</t>
  </si>
  <si>
    <t>26290.821134071808</t>
  </si>
  <si>
    <t>26288.264715136438</t>
  </si>
  <si>
    <t>26288.096251385425</t>
  </si>
  <si>
    <t>26290.423787256388</t>
  </si>
  <si>
    <t>26292.533715270828</t>
  </si>
  <si>
    <t>1233.598203409203</t>
  </si>
  <si>
    <t>26287.00017735676</t>
  </si>
  <si>
    <t>1232.664588430106</t>
  </si>
  <si>
    <t>26287.680834102159</t>
  </si>
  <si>
    <t>1233.116917960755</t>
  </si>
  <si>
    <t>26295.719330876469</t>
  </si>
  <si>
    <t>1233.865695417452</t>
  </si>
  <si>
    <t>26296.219882625938</t>
  </si>
  <si>
    <t>1231.887952093941</t>
  </si>
  <si>
    <t>26296.684814252468</t>
  </si>
  <si>
    <t>1232.783431064231</t>
  </si>
  <si>
    <t>26292.251214954044</t>
  </si>
  <si>
    <t>1233.981937910888</t>
  </si>
  <si>
    <t>26290.268260082956</t>
  </si>
  <si>
    <t>1232.906616196057</t>
  </si>
  <si>
    <t>26291.079120703757</t>
  </si>
  <si>
    <t>1232.30475247984</t>
  </si>
  <si>
    <t>26291.248520549985</t>
  </si>
  <si>
    <t>1233.649180422073</t>
  </si>
  <si>
    <t>26289.510230821949</t>
  </si>
  <si>
    <t>1233.706097337491</t>
  </si>
  <si>
    <t>26294.137479692741</t>
  </si>
  <si>
    <t>1234.116545986352</t>
  </si>
  <si>
    <t>26296.367669849718</t>
  </si>
  <si>
    <t>1.05835e+06</t>
  </si>
  <si>
    <t>1232.598931063628</t>
  </si>
  <si>
    <t>26291.386961892276</t>
  </si>
  <si>
    <t>1232.863566380041</t>
  </si>
  <si>
    <t>26283.786832821562</t>
  </si>
  <si>
    <t>1232.71721041301</t>
  </si>
  <si>
    <t>26287.763889086416</t>
  </si>
  <si>
    <t>1233.219334071683</t>
  </si>
  <si>
    <t>26282.595538510882</t>
  </si>
  <si>
    <t>1232.295213036202</t>
  </si>
  <si>
    <t>26289.586835011728</t>
  </si>
  <si>
    <t>1234.242253722428</t>
  </si>
  <si>
    <t>26293.989385724204</t>
  </si>
  <si>
    <t>1.40785e+06</t>
  </si>
  <si>
    <t>1233.020552109821</t>
  </si>
  <si>
    <t>26292.756611532954</t>
  </si>
  <si>
    <t>1232.221710429287</t>
  </si>
  <si>
    <t>26285.000563358616</t>
  </si>
  <si>
    <t>1233.28392350828</t>
  </si>
  <si>
    <t>26294.568051747678</t>
  </si>
  <si>
    <t>1232.353450308493</t>
  </si>
  <si>
    <t>26284.309257513671</t>
  </si>
  <si>
    <t>1232.02793536314</t>
  </si>
  <si>
    <t>26291.569432484663</t>
  </si>
  <si>
    <t>1.25645e+06</t>
  </si>
  <si>
    <t>1232.968154660064</t>
  </si>
  <si>
    <t>26287.633994182656</t>
  </si>
  <si>
    <t>1.72585e+06</t>
  </si>
  <si>
    <t>1232.882513058562</t>
  </si>
  <si>
    <t>26296.029093299797</t>
  </si>
  <si>
    <t>1234.319862795075</t>
  </si>
  <si>
    <t>26282.037260046183</t>
  </si>
  <si>
    <t>1233.036104348722</t>
  </si>
  <si>
    <t>26294.802928186066</t>
  </si>
  <si>
    <t>1234.961469862124</t>
  </si>
  <si>
    <t>26276.850225092472</t>
  </si>
  <si>
    <t>1232.87622409486</t>
  </si>
  <si>
    <t>26291.138864745187</t>
  </si>
  <si>
    <t>1.44565e+06</t>
  </si>
  <si>
    <t>1234.521610128765</t>
  </si>
  <si>
    <t>26295.790725802297</t>
  </si>
  <si>
    <t>2.27355e+06</t>
  </si>
  <si>
    <t>1235.324325842432</t>
  </si>
  <si>
    <t>26301.821342577881</t>
  </si>
  <si>
    <t>1233.827763779542</t>
  </si>
  <si>
    <t>26293.043740842802</t>
  </si>
  <si>
    <t>1.0246e+06</t>
  </si>
  <si>
    <t>1235.774628006366</t>
  </si>
  <si>
    <t>26305.507759989822</t>
  </si>
  <si>
    <t>1235.299200768733</t>
  </si>
  <si>
    <t>26299.338384108457</t>
  </si>
  <si>
    <t>1232.495393939428</t>
  </si>
  <si>
    <t>26292.357081658113</t>
  </si>
  <si>
    <t>1.96255e+06</t>
  </si>
  <si>
    <t>1234.822430871442</t>
  </si>
  <si>
    <t>26311.118298305409</t>
  </si>
  <si>
    <t>2.719e+06</t>
  </si>
  <si>
    <t>1233.024964084074</t>
  </si>
  <si>
    <t>26275.89229911419</t>
  </si>
  <si>
    <t>1235.112821904614</t>
  </si>
  <si>
    <t>26295.458614630027</t>
  </si>
  <si>
    <t>1.3081e+06</t>
  </si>
  <si>
    <t>1232.124588299809</t>
  </si>
  <si>
    <t>26294.209667303984</t>
  </si>
  <si>
    <t>1238.159382871624</t>
  </si>
  <si>
    <t>26306.778922494854</t>
  </si>
  <si>
    <t>1237.296447676604</t>
  </si>
  <si>
    <t>26295.668137937297</t>
  </si>
  <si>
    <t>2.3584e+06</t>
  </si>
  <si>
    <t>1237.051723043973</t>
  </si>
  <si>
    <t>26289.422120018669</t>
  </si>
  <si>
    <t>3.10795e+06</t>
  </si>
  <si>
    <t>1234.321902768159</t>
  </si>
  <si>
    <t>26288.129388628097</t>
  </si>
  <si>
    <t>1229.311890869323</t>
  </si>
  <si>
    <t>26321.926830754146</t>
  </si>
  <si>
    <t>1.5726e+06</t>
  </si>
  <si>
    <t>1232.354544897887</t>
  </si>
  <si>
    <t>26299.896478859601</t>
  </si>
  <si>
    <t>1234.246862546958</t>
  </si>
  <si>
    <t>26281.433575380718</t>
  </si>
  <si>
    <t>1235.391197930865</t>
  </si>
  <si>
    <t>26274.401286889593</t>
  </si>
  <si>
    <t>2.8522e+06</t>
  </si>
  <si>
    <t>1231.078225970889</t>
  </si>
  <si>
    <t>26258.641574318734</t>
  </si>
  <si>
    <t>3.7715e+06</t>
  </si>
  <si>
    <t>1237.50757737872</t>
  </si>
  <si>
    <t>26299.660387736013</t>
  </si>
  <si>
    <t>1235.640639398354</t>
  </si>
  <si>
    <t>26300.352280857385</t>
  </si>
  <si>
    <t>1.90135e+06</t>
  </si>
  <si>
    <t>1230.251513947072</t>
  </si>
  <si>
    <t>26297.592613029643</t>
  </si>
  <si>
    <t>1233.799134034938</t>
  </si>
  <si>
    <t>26286.692391406889</t>
  </si>
  <si>
    <t>1232.29722712963</t>
  </si>
  <si>
    <t>26309.204726226158</t>
  </si>
  <si>
    <t>3.2523e+06</t>
  </si>
  <si>
    <t>1224.578774697062</t>
  </si>
  <si>
    <t>26275.182903190803</t>
  </si>
  <si>
    <t>4.2885e+06</t>
  </si>
  <si>
    <t>1232.029075834472</t>
  </si>
  <si>
    <t>26298.007488238587</t>
  </si>
  <si>
    <t>vvvvvvvvvvvvvvvvvvvvvvvvvvvvvvvvvvvvvvvvvvvvvvvvvvvvvvvvvvvvvvvvvvvvvvvvvvvvvvvvvvvvvvvvvvvvvvvvvvvvvvvvvvvvvvvvvvvvvvvvvvvvvvvvvvvvvvvvvvvvvvvvvvvvvvvvvvvvvvvvvvvvvvvvvvvvvvvvvvvvvvvvvvvvvvvvvvvvvvvvvvvvvvvvvvv0.85</t>
  </si>
  <si>
    <t>1.1789e+06</t>
  </si>
  <si>
    <t>1230.450027946963</t>
  </si>
  <si>
    <t>26291.762756732286</t>
  </si>
  <si>
    <t>2.2324e+06</t>
  </si>
  <si>
    <t>1231.731918595033</t>
  </si>
  <si>
    <t>26293.521028249872</t>
  </si>
  <si>
    <t>1232.320428038777</t>
  </si>
  <si>
    <t>26274.254146900574</t>
  </si>
  <si>
    <t>26289.983412242294</t>
  </si>
  <si>
    <t>1232.471784583509</t>
  </si>
  <si>
    <t>26289.115085383489</t>
  </si>
  <si>
    <t>26289.753094544534</t>
  </si>
  <si>
    <t>26289.508299779118</t>
  </si>
  <si>
    <t>26290.192481867926</t>
  </si>
  <si>
    <t>26288.801509794058</t>
  </si>
  <si>
    <t>26291.834389641048</t>
  </si>
  <si>
    <t>26289.755789784779</t>
  </si>
  <si>
    <t>26289.788907900101</t>
  </si>
  <si>
    <t>26289.819399476895</t>
  </si>
  <si>
    <t>26290.436072421777</t>
  </si>
  <si>
    <t>26290.373258449136</t>
  </si>
  <si>
    <t>26289.804474499215</t>
  </si>
  <si>
    <t>26289.465995358616</t>
  </si>
  <si>
    <t>26288.643570112887</t>
  </si>
  <si>
    <t>1233.53747787256</t>
  </si>
  <si>
    <t>26289.713842629515</t>
  </si>
  <si>
    <t>26292.020833881088</t>
  </si>
  <si>
    <t>26290.873682661784</t>
  </si>
  <si>
    <t>26290.927204750006</t>
  </si>
  <si>
    <t>1232.998332327869</t>
  </si>
  <si>
    <t>26289.453188340282</t>
  </si>
  <si>
    <t>1233.995707803401</t>
  </si>
  <si>
    <t>26290.637844849827</t>
  </si>
  <si>
    <t>1234.036549041019</t>
  </si>
  <si>
    <t>26292.34780261891</t>
  </si>
  <si>
    <t>1234.085662159088</t>
  </si>
  <si>
    <t>26293.488012110033</t>
  </si>
  <si>
    <t>1232.629509586341</t>
  </si>
  <si>
    <t>26290.047877638046</t>
  </si>
  <si>
    <t>26285.31113218538</t>
  </si>
  <si>
    <t>26295.18162744848</t>
  </si>
  <si>
    <t>1232.237444602854</t>
  </si>
  <si>
    <t>26280.558680919159</t>
  </si>
  <si>
    <t>1232.703910147281</t>
  </si>
  <si>
    <t>26290.683758626754</t>
  </si>
  <si>
    <t>26292.936259357381</t>
  </si>
  <si>
    <t>1233.037266543291</t>
  </si>
  <si>
    <t>26290.820743151475</t>
  </si>
  <si>
    <t>1232.757569091788</t>
  </si>
  <si>
    <t>26291.460116136977</t>
  </si>
  <si>
    <t>1233.153389398605</t>
  </si>
  <si>
    <t>26289.735394095462</t>
  </si>
  <si>
    <t>1233.593652700325</t>
  </si>
  <si>
    <t>26292.09165754974</t>
  </si>
  <si>
    <t>1231.935931257432</t>
  </si>
  <si>
    <t>26292.705086212416</t>
  </si>
  <si>
    <t>1.1683e+06</t>
  </si>
  <si>
    <t>1233.675385526499</t>
  </si>
  <si>
    <t>26295.470088816965</t>
  </si>
  <si>
    <t>1234.501852256282</t>
  </si>
  <si>
    <t>26288.106981535387</t>
  </si>
  <si>
    <t>1234.344864209174</t>
  </si>
  <si>
    <t>26290.069265368522</t>
  </si>
  <si>
    <t>1232.950322415323</t>
  </si>
  <si>
    <t>26289.62460360113</t>
  </si>
  <si>
    <t>1233.155097657614</t>
  </si>
  <si>
    <t>26291.414652008324</t>
  </si>
  <si>
    <t>1232.490108820866</t>
  </si>
  <si>
    <t>26282.509572366256</t>
  </si>
  <si>
    <t>1.50575e+06</t>
  </si>
  <si>
    <t>1234.379547880938</t>
  </si>
  <si>
    <t>26293.901237115009</t>
  </si>
  <si>
    <t>1230.638577930979</t>
  </si>
  <si>
    <t>26289.878582907183</t>
  </si>
  <si>
    <t>1232.83631950809</t>
  </si>
  <si>
    <t>26301.425287121865</t>
  </si>
  <si>
    <t>1233.191872232727</t>
  </si>
  <si>
    <t>26291.636695473304</t>
  </si>
  <si>
    <t>1232.666185499494</t>
  </si>
  <si>
    <t>26294.877029529143</t>
  </si>
  <si>
    <t>1.3613e+06</t>
  </si>
  <si>
    <t>1233.467696290572</t>
  </si>
  <si>
    <t>26275.961470394547</t>
  </si>
  <si>
    <t>1.9639e+06</t>
  </si>
  <si>
    <t>1233.550634673702</t>
  </si>
  <si>
    <t>26279.299098316725</t>
  </si>
  <si>
    <t>1232.108514966884</t>
  </si>
  <si>
    <t>26289.584011474013</t>
  </si>
  <si>
    <t>1235.454146057669</t>
  </si>
  <si>
    <t>26288.021473597378</t>
  </si>
  <si>
    <t>1233.292136970804</t>
  </si>
  <si>
    <t>26279.718301398275</t>
  </si>
  <si>
    <t>1237.65062328745</t>
  </si>
  <si>
    <t>26298.941231585793</t>
  </si>
  <si>
    <t>1.72545e+06</t>
  </si>
  <si>
    <t>1233.011906692985</t>
  </si>
  <si>
    <t>26291.573052108409</t>
  </si>
  <si>
    <t>2.33045e+06</t>
  </si>
  <si>
    <t>1236.922096020329</t>
  </si>
  <si>
    <t>26305.15531551246</t>
  </si>
  <si>
    <t>1233.442316890768</t>
  </si>
  <si>
    <t>26303.597202823716</t>
  </si>
  <si>
    <t>1.12795e+06</t>
  </si>
  <si>
    <t>1236.337734435233</t>
  </si>
  <si>
    <t>26285.800054402091</t>
  </si>
  <si>
    <t>1234.492818388301</t>
  </si>
  <si>
    <t>26309.904189711294</t>
  </si>
  <si>
    <t>1234.399754787466</t>
  </si>
  <si>
    <t>26299.459479286258</t>
  </si>
  <si>
    <t>1.98845e+06</t>
  </si>
  <si>
    <t>1235.343042362192</t>
  </si>
  <si>
    <t>26307.300984972217</t>
  </si>
  <si>
    <t>2.85025e+06</t>
  </si>
  <si>
    <t>1226.700411822335</t>
  </si>
  <si>
    <t>26286.477441198128</t>
  </si>
  <si>
    <t>1232.792023654306</t>
  </si>
  <si>
    <t>26287.866300645303</t>
  </si>
  <si>
    <t>1.3958e+06</t>
  </si>
  <si>
    <t>1235.504383447406</t>
  </si>
  <si>
    <t>26294.912335796213</t>
  </si>
  <si>
    <t>1227.891580306529</t>
  </si>
  <si>
    <t>26266.383617987458</t>
  </si>
  <si>
    <t>1233.180074707572</t>
  </si>
  <si>
    <t>26309.154468084478</t>
  </si>
  <si>
    <t>2.5592e+06</t>
  </si>
  <si>
    <t>1237.163981076878</t>
  </si>
  <si>
    <t>26303.403362649312</t>
  </si>
  <si>
    <t>3.3687e+06</t>
  </si>
  <si>
    <t>1229.383363712263</t>
  </si>
  <si>
    <t>26289.251280883319</t>
  </si>
  <si>
    <t>1234.64568479162</t>
  </si>
  <si>
    <t>26290.495273511354</t>
  </si>
  <si>
    <t>1.7806e+06</t>
  </si>
  <si>
    <t>1229.58293273079</t>
  </si>
  <si>
    <t>26305.033302478538</t>
  </si>
  <si>
    <t>1239.767180112846</t>
  </si>
  <si>
    <t>26281.16268740218</t>
  </si>
  <si>
    <t>1237.424166153449</t>
  </si>
  <si>
    <t>26304.661722424268</t>
  </si>
  <si>
    <t>2.9153e+06</t>
  </si>
  <si>
    <t>1238.161030166291</t>
  </si>
  <si>
    <t>26289.468832640356</t>
  </si>
  <si>
    <t>3.9455e+06</t>
  </si>
  <si>
    <t>1234.390360050162</t>
  </si>
  <si>
    <t>26305.623314410478</t>
  </si>
  <si>
    <t>1.0234e+06</t>
  </si>
  <si>
    <t>1232.437353343337</t>
  </si>
  <si>
    <t>26271.747866312972</t>
  </si>
  <si>
    <t>2.10695e+06</t>
  </si>
  <si>
    <t>1235.080790325358</t>
  </si>
  <si>
    <t>26324.334891405838</t>
  </si>
  <si>
    <t>1233.021923668738</t>
  </si>
  <si>
    <t>26265.890565960039</t>
  </si>
  <si>
    <t>1233.950549427448</t>
  </si>
  <si>
    <t>26289.221715459184</t>
  </si>
  <si>
    <t>3.3489e+06</t>
  </si>
  <si>
    <t>1235.853744897965</t>
  </si>
  <si>
    <t>26334.419564594754</t>
  </si>
  <si>
    <t>4.2758e+06</t>
  </si>
  <si>
    <t>1233.964884224449</t>
  </si>
  <si>
    <t>26309.88327341153</t>
  </si>
  <si>
    <t>1.19125e+06</t>
  </si>
  <si>
    <t>1228.949858666437</t>
  </si>
  <si>
    <t>26306.811139553984</t>
  </si>
  <si>
    <t>2.35995e+06</t>
  </si>
  <si>
    <t>1233.540744680689</t>
  </si>
  <si>
    <t>26327.193273699009</t>
  </si>
  <si>
    <t>1234.884414724536</t>
  </si>
  <si>
    <t>26297.860721832007</t>
  </si>
  <si>
    <t>1236.826522997662</t>
  </si>
  <si>
    <t>26286.963089331949</t>
  </si>
  <si>
    <t>3.78995e+06</t>
  </si>
  <si>
    <t>1230.268580199015</t>
  </si>
  <si>
    <t>26299.334097948935</t>
  </si>
  <si>
    <t>4.83065e+06</t>
  </si>
  <si>
    <t>1232.164188087614</t>
  </si>
  <si>
    <t>26283.219499464725</t>
  </si>
  <si>
    <t>1.40515e+06</t>
  </si>
  <si>
    <t>1231.035748512572</t>
  </si>
  <si>
    <t>26291.390246818483</t>
  </si>
  <si>
    <t>2.77675e+06</t>
  </si>
  <si>
    <t>1231.104185632993</t>
  </si>
  <si>
    <t>26278.166059269891</t>
  </si>
  <si>
    <t>1238.002802506127</t>
  </si>
  <si>
    <t>26295.834611803968</t>
  </si>
  <si>
    <t>vvvvvvvvvvvvvvvvvvvvvvvvvvvvvvvvvvvvvvvvvvvvvvvvvvvvvvvvvvvvvvvvvvvvvvvvvvvvvvvvvvvvvvvvvvvvvvvv</t>
  </si>
  <si>
    <t>26289.610957839705</t>
  </si>
  <si>
    <t>26290.234319247293</t>
  </si>
  <si>
    <t>26289.851904022712</t>
  </si>
  <si>
    <t>26292.325733819459</t>
  </si>
  <si>
    <t>26289.85720218749</t>
  </si>
  <si>
    <t>1232.27020100913</t>
  </si>
  <si>
    <t>26289.289672582244</t>
  </si>
  <si>
    <t>26288.233802788369</t>
  </si>
  <si>
    <t>26291.807785484716</t>
  </si>
  <si>
    <t>26291.503844328111</t>
  </si>
  <si>
    <t>1232.808433679888</t>
  </si>
  <si>
    <t>26292.290322181005</t>
  </si>
  <si>
    <t>26291.540828077641</t>
  </si>
  <si>
    <t>1233.779303751102</t>
  </si>
  <si>
    <t>26291.330982506898</t>
  </si>
  <si>
    <t>1233.726547685876</t>
  </si>
  <si>
    <t>26292.71364302174</t>
  </si>
  <si>
    <t>1233.64167583252</t>
  </si>
  <si>
    <t>26286.932340102792</t>
  </si>
  <si>
    <t>1233.72340917408</t>
  </si>
  <si>
    <t>26289.684272337</t>
  </si>
  <si>
    <t>1232.822363108349</t>
  </si>
  <si>
    <t>26291.480727246012</t>
  </si>
  <si>
    <t>26287.33706232779</t>
  </si>
  <si>
    <t>1233.039289299657</t>
  </si>
  <si>
    <t>26291.471235829221</t>
  </si>
  <si>
    <t>1232.613807620201</t>
  </si>
  <si>
    <t>26289.476582889952</t>
  </si>
  <si>
    <t>26288.295891127798</t>
  </si>
  <si>
    <t>1234.766665082334</t>
  </si>
  <si>
    <t>26286.46197851219</t>
  </si>
  <si>
    <t>1234.34007635345</t>
  </si>
  <si>
    <t>26294.937992449918</t>
  </si>
  <si>
    <t>1233.55679794735</t>
  </si>
  <si>
    <t>26287.997374908314</t>
  </si>
  <si>
    <t>1231.935842768248</t>
  </si>
  <si>
    <t>26287.713354679746</t>
  </si>
  <si>
    <t>26289.4740081367</t>
  </si>
  <si>
    <t>1232.527632167359</t>
  </si>
  <si>
    <t>26287.787705447729</t>
  </si>
  <si>
    <t>1234.322259139207</t>
  </si>
  <si>
    <t>26291.308358416797</t>
  </si>
  <si>
    <t>1234.104789968628</t>
  </si>
  <si>
    <t>26293.210015137792</t>
  </si>
  <si>
    <t>1232.477897058388</t>
  </si>
  <si>
    <t>26286.125806176138</t>
  </si>
  <si>
    <t>1233.19246904892</t>
  </si>
  <si>
    <t>26292.048235587777</t>
  </si>
  <si>
    <t>1234.487493690744</t>
  </si>
  <si>
    <t>26289.313018150377</t>
  </si>
  <si>
    <t>1.21545e+06</t>
  </si>
  <si>
    <t>1235.443228931709</t>
  </si>
  <si>
    <t>26293.46110434304</t>
  </si>
  <si>
    <t>1235.152337769666</t>
  </si>
  <si>
    <t>26285.062352394028</t>
  </si>
  <si>
    <t>1233.183593808793</t>
  </si>
  <si>
    <t>26291.606057098457</t>
  </si>
  <si>
    <t>1237.146022521676</t>
  </si>
  <si>
    <t>26294.863316649491</t>
  </si>
  <si>
    <t>1231.280884991367</t>
  </si>
  <si>
    <t>26282.280014349036</t>
  </si>
  <si>
    <t>1.10215e+06</t>
  </si>
  <si>
    <t>1233.03691716539</t>
  </si>
  <si>
    <t>26289.241447531894</t>
  </si>
  <si>
    <t>1.5654e+06</t>
  </si>
  <si>
    <t>1234.198726388197</t>
  </si>
  <si>
    <t>26286.534102356877</t>
  </si>
  <si>
    <t>1233.876065882753</t>
  </si>
  <si>
    <t>26301.268364486687</t>
  </si>
  <si>
    <t>1232.434388402837</t>
  </si>
  <si>
    <t>26284.810821431741</t>
  </si>
  <si>
    <t>1233.672347214101</t>
  </si>
  <si>
    <t>26294.062692006595</t>
  </si>
  <si>
    <t>1233.297402828527</t>
  </si>
  <si>
    <t>26282.325736853602</t>
  </si>
  <si>
    <t>1.39765e+06</t>
  </si>
  <si>
    <t>1234.048259276308</t>
  </si>
  <si>
    <t>26292.279298474438</t>
  </si>
  <si>
    <t>2.00775e+06</t>
  </si>
  <si>
    <t>1237.190145374528</t>
  </si>
  <si>
    <t>26280.384324907659</t>
  </si>
  <si>
    <t>1236.238543239161</t>
  </si>
  <si>
    <t>26292.974791714383</t>
  </si>
  <si>
    <t>1233.641522832535</t>
  </si>
  <si>
    <t>26297.68640916719</t>
  </si>
  <si>
    <t>1235.720468053602</t>
  </si>
  <si>
    <t>26275.257374371654</t>
  </si>
  <si>
    <t>1233.682402332964</t>
  </si>
  <si>
    <t>26306.323642842051</t>
  </si>
  <si>
    <t>1.70595e+06</t>
  </si>
  <si>
    <t>1233.757678160208</t>
  </si>
  <si>
    <t>26298.179954092989</t>
  </si>
  <si>
    <t>2.43615e+06</t>
  </si>
  <si>
    <t>1231.444026910543</t>
  </si>
  <si>
    <t>26289.231613864669</t>
  </si>
  <si>
    <t>1234.44287669186</t>
  </si>
  <si>
    <t>26283.21698644204</t>
  </si>
  <si>
    <t>1.23755e+06</t>
  </si>
  <si>
    <t>1233.359122133314</t>
  </si>
  <si>
    <t>26301.785056790942</t>
  </si>
  <si>
    <t>1236.799316032117</t>
  </si>
  <si>
    <t>26289.741650408124</t>
  </si>
  <si>
    <t>1233.281299848623</t>
  </si>
  <si>
    <t>26278.91026562883</t>
  </si>
  <si>
    <t>2.19715e+06</t>
  </si>
  <si>
    <t>1232.240346823055</t>
  </si>
  <si>
    <t>26300.326472629314</t>
  </si>
  <si>
    <t>2.91675e+06</t>
  </si>
  <si>
    <t>1231.37107062328</t>
  </si>
  <si>
    <t>26300.193770845434</t>
  </si>
  <si>
    <t>1.5251e+06</t>
  </si>
  <si>
    <t>1233.067641295289</t>
  </si>
  <si>
    <t>26299.107963919525</t>
  </si>
  <si>
    <t>1237.731094089576</t>
  </si>
  <si>
    <t>26290.978183772577</t>
  </si>
  <si>
    <t>1237.982232084646</t>
  </si>
  <si>
    <t>26295.335177577603</t>
  </si>
  <si>
    <t>1237.085372862246</t>
  </si>
  <si>
    <t>26308.026588170896</t>
  </si>
  <si>
    <t>2.52795e+06</t>
  </si>
  <si>
    <t>1236.832275788864</t>
  </si>
  <si>
    <t>26316.175149704999</t>
  </si>
  <si>
    <t>3.49095e+06</t>
  </si>
  <si>
    <t>1233.527513390042</t>
  </si>
  <si>
    <t>26267.461716736199</t>
  </si>
  <si>
    <t>1.7655e+06</t>
  </si>
  <si>
    <t>1234.252475991936</t>
  </si>
  <si>
    <t>26282.183018099861</t>
  </si>
  <si>
    <t>1240.039149950544</t>
  </si>
  <si>
    <t>26322.340199339135</t>
  </si>
  <si>
    <t>1237.55847949052</t>
  </si>
  <si>
    <t>26289.604267370071</t>
  </si>
  <si>
    <t>1233.651767583519</t>
  </si>
  <si>
    <t>26282.96903265893</t>
  </si>
  <si>
    <t>2.90885e+06</t>
  </si>
  <si>
    <t>1234.682678915376</t>
  </si>
  <si>
    <t>26304.399069715076</t>
  </si>
  <si>
    <t>3.76155e+06</t>
  </si>
  <si>
    <t>1234.13101684824</t>
  </si>
  <si>
    <t>26300.955250368134</t>
  </si>
  <si>
    <t>2.14175e+06</t>
  </si>
  <si>
    <t>1233.622327845379</t>
  </si>
  <si>
    <t>26265.764257305311</t>
  </si>
  <si>
    <t>1.0341e+06</t>
  </si>
  <si>
    <t>1236.186067861632</t>
  </si>
  <si>
    <t>26281.92955721484</t>
  </si>
  <si>
    <t>1235.83809782133</t>
  </si>
  <si>
    <t>26283.702870663568</t>
  </si>
  <si>
    <t>1232.11455810254</t>
  </si>
  <si>
    <t>26301.292410873431</t>
  </si>
  <si>
    <t>3.2837e+06</t>
  </si>
  <si>
    <t>1231.136621701921</t>
  </si>
  <si>
    <t>26276.012175969827</t>
  </si>
  <si>
    <t>4.27435e+06</t>
  </si>
  <si>
    <t>1233.396892968414</t>
  </si>
  <si>
    <t>26303.076763480299</t>
  </si>
  <si>
    <t>2.3914e+06</t>
  </si>
  <si>
    <t>1239.898383649154</t>
  </si>
  <si>
    <t>26298.102913487526</t>
  </si>
  <si>
    <t>1.16415e+06</t>
  </si>
  <si>
    <t>1226.684071878863</t>
  </si>
  <si>
    <t>26304.530445856818</t>
  </si>
  <si>
    <t>1230.242107836223</t>
  </si>
  <si>
    <t>26317.319100177316</t>
  </si>
  <si>
    <t>1235.699285290256</t>
  </si>
  <si>
    <t>26286.652301393751</t>
  </si>
  <si>
    <t>3.5515e+06</t>
  </si>
  <si>
    <t>1231.981511702365</t>
  </si>
  <si>
    <t>26295.328525473626</t>
  </si>
  <si>
    <t>4.6573e+06</t>
  </si>
  <si>
    <t>1234.92695666259</t>
  </si>
  <si>
    <t>26323.02386729748</t>
  </si>
  <si>
    <t>1.47545e+06</t>
  </si>
  <si>
    <t>1234.008106848564</t>
  </si>
  <si>
    <t>26292.372398055991</t>
  </si>
  <si>
    <t>2.66685e+06</t>
  </si>
  <si>
    <t>1229.408482865316</t>
  </si>
  <si>
    <t>26277.534395008668</t>
  </si>
  <si>
    <t>1237.758416410176</t>
  </si>
  <si>
    <t>26309.431170875292</t>
  </si>
  <si>
    <t>1234.202358386599</t>
  </si>
  <si>
    <t>26285.950485468584</t>
  </si>
  <si>
    <t>4.9667e+06</t>
  </si>
  <si>
    <t>1231.892712661503</t>
  </si>
  <si>
    <t>26275.691420942809</t>
  </si>
  <si>
    <t>3.9733e+06</t>
  </si>
  <si>
    <t>1229.929221437244</t>
  </si>
  <si>
    <t>26307.244416166722</t>
  </si>
  <si>
    <t>1.63105e+06</t>
  </si>
  <si>
    <t>1232.625676080523</t>
  </si>
  <si>
    <t>26256.160228749415</t>
  </si>
  <si>
    <t>2.9411e+06</t>
  </si>
  <si>
    <t>1234.154650294234</t>
  </si>
  <si>
    <t>26263.262439965048</t>
  </si>
  <si>
    <t>1229.09351829468</t>
  </si>
  <si>
    <t>26310.091121633417</t>
  </si>
  <si>
    <t>1232.600772259646</t>
  </si>
  <si>
    <t>26286.657781394987</t>
  </si>
  <si>
    <t>5.21655e+06</t>
  </si>
  <si>
    <t>1242.740799710667</t>
  </si>
  <si>
    <t>26300.998623837346</t>
  </si>
  <si>
    <t>4.30335e+06</t>
  </si>
  <si>
    <t>1238.625202516243</t>
  </si>
  <si>
    <t>26271.949247876659</t>
  </si>
  <si>
    <t>1.8394e+06</t>
  </si>
  <si>
    <t>1236.390450651988</t>
  </si>
  <si>
    <t>26272.738414548563</t>
  </si>
  <si>
    <t>3.2296e+06</t>
  </si>
  <si>
    <t>1239.60436969042</t>
  </si>
  <si>
    <t>26268.788696541259</t>
  </si>
  <si>
    <t>1240.52003710708</t>
  </si>
  <si>
    <t>26264.500552121648</t>
  </si>
  <si>
    <t>nACK</t>
  </si>
  <si>
    <t>nNACK</t>
  </si>
  <si>
    <t>bwDemand</t>
  </si>
  <si>
    <t>bwBlock</t>
  </si>
  <si>
    <t>bwAck</t>
  </si>
  <si>
    <t>nBypass</t>
  </si>
  <si>
    <t>bwBypass</t>
  </si>
  <si>
    <t>utilEON</t>
  </si>
  <si>
    <t>utilIP</t>
  </si>
  <si>
    <t>nBlocBypass</t>
  </si>
  <si>
    <t>bwBlockBypass</t>
  </si>
  <si>
    <t>hopIP</t>
  </si>
  <si>
    <t>26289.194634076427</t>
  </si>
  <si>
    <t>26290.723921773238</t>
  </si>
  <si>
    <t>1233.072913694729</t>
  </si>
  <si>
    <t>26287.115191371429</t>
  </si>
  <si>
    <t>26288.841395654231</t>
  </si>
  <si>
    <t>1232.533515289494</t>
  </si>
  <si>
    <t>26290.673004674557</t>
  </si>
  <si>
    <t>1232.315068694902</t>
  </si>
  <si>
    <t>26289.543067453074</t>
  </si>
  <si>
    <t>1233.9671295345</t>
  </si>
  <si>
    <t>26301.878748180529</t>
  </si>
  <si>
    <t>1234.451272023271</t>
  </si>
  <si>
    <t>26296.340170154201</t>
  </si>
  <si>
    <t>1232.895495299559</t>
  </si>
  <si>
    <t>26296.723567110718</t>
  </si>
  <si>
    <t>1233.935613469371</t>
  </si>
  <si>
    <t>26309.540365507788</t>
  </si>
  <si>
    <t>1234.462888009249</t>
  </si>
  <si>
    <t>26289.576225379655</t>
  </si>
  <si>
    <t>1237.21843172053</t>
  </si>
  <si>
    <t>26271.252804030378</t>
  </si>
  <si>
    <t>1225.027251360272</t>
  </si>
  <si>
    <t>26268.192168017731</t>
  </si>
  <si>
    <t>1236.133884275896</t>
  </si>
  <si>
    <t>26265.928967378006</t>
  </si>
  <si>
    <t>1234.673456867525</t>
  </si>
  <si>
    <t>26315.80641687382</t>
  </si>
  <si>
    <t>1233.031070872898</t>
  </si>
  <si>
    <t>26248.444316656869</t>
  </si>
  <si>
    <t>bbpk5th07</t>
  </si>
  <si>
    <t>util k5th07</t>
  </si>
  <si>
    <t>bbp320</t>
  </si>
  <si>
    <t>gaink5th07</t>
  </si>
  <si>
    <t>bbp k5th095</t>
  </si>
  <si>
    <t>utilEOn</t>
  </si>
  <si>
    <t>k5th09</t>
  </si>
  <si>
    <t>utilOtpic k5th09</t>
  </si>
  <si>
    <t>5th075</t>
  </si>
  <si>
    <t>util5th075</t>
  </si>
  <si>
    <t>gain k5th075</t>
  </si>
  <si>
    <t>k5th08</t>
  </si>
  <si>
    <t>utilOptc k5th08</t>
  </si>
  <si>
    <t>gain k5th08</t>
  </si>
  <si>
    <t>k5th085</t>
  </si>
  <si>
    <t>k15th095</t>
  </si>
  <si>
    <t>k15th090</t>
  </si>
  <si>
    <t>utilOptic k15th09</t>
  </si>
  <si>
    <t>zysk k15th09</t>
  </si>
  <si>
    <t>k15th0.85</t>
  </si>
  <si>
    <t>util k15th085</t>
  </si>
  <si>
    <t>zysk k15th085</t>
  </si>
  <si>
    <t>k15th08</t>
  </si>
  <si>
    <t>utilOptick15th08</t>
  </si>
  <si>
    <t>zysk k15th08</t>
  </si>
  <si>
    <t>k15th075</t>
  </si>
  <si>
    <t>util k15th0.75</t>
  </si>
  <si>
    <t>zysk k15th075</t>
  </si>
  <si>
    <t>utilOptick15th07</t>
  </si>
  <si>
    <t>zysk k15th07</t>
  </si>
  <si>
    <t>k10 th07</t>
  </si>
  <si>
    <t>zysk k10th07</t>
  </si>
  <si>
    <t>utilOptick10th07</t>
  </si>
  <si>
    <t>zysk k10th075</t>
  </si>
  <si>
    <t>utilOptixck10th075</t>
  </si>
  <si>
    <t>k10th08</t>
  </si>
  <si>
    <t>zyslk k10th08</t>
  </si>
  <si>
    <t>utilOptick10th08</t>
  </si>
  <si>
    <t>k10th0,85</t>
  </si>
  <si>
    <t>zyskk10th085</t>
  </si>
  <si>
    <t>utilth085k10</t>
  </si>
  <si>
    <t>k10th09</t>
  </si>
  <si>
    <t>zysk k10th09</t>
  </si>
  <si>
    <t>utilOptic k10th09</t>
  </si>
  <si>
    <t>k10th095</t>
  </si>
  <si>
    <t>zysk k10th095</t>
  </si>
  <si>
    <t>26290.381575777062</t>
  </si>
  <si>
    <t>26289.291656620476</t>
  </si>
  <si>
    <t>26290.267726244301</t>
  </si>
  <si>
    <t>1233.112591316352</t>
  </si>
  <si>
    <t>26288.547809810976</t>
  </si>
  <si>
    <t>1232.610352731361</t>
  </si>
  <si>
    <t>26281.737513143048</t>
  </si>
  <si>
    <t>1234.137608870692</t>
  </si>
  <si>
    <t>26289.393302531103</t>
  </si>
  <si>
    <t>1230.836147578266</t>
  </si>
  <si>
    <t>26288.127948119912</t>
  </si>
  <si>
    <t>1.3397e+06</t>
  </si>
  <si>
    <t>1230.873136097005</t>
  </si>
  <si>
    <t>26290.671484033051</t>
  </si>
  <si>
    <t>1.74445e+06</t>
  </si>
  <si>
    <t>1232.685738898646</t>
  </si>
  <si>
    <t>26295.907530790476</t>
  </si>
  <si>
    <t>2.26245e+06</t>
  </si>
  <si>
    <t>1229.749772705967</t>
  </si>
  <si>
    <t>26280.102603612481</t>
  </si>
  <si>
    <t>2.64165e+06</t>
  </si>
  <si>
    <t>1235.122467123496</t>
  </si>
  <si>
    <t>26297.410055045739</t>
  </si>
  <si>
    <t>3.19425e+06</t>
  </si>
  <si>
    <t>1232.886416159739</t>
  </si>
  <si>
    <t>26284.900536568096</t>
  </si>
  <si>
    <t>3.65335e+06</t>
  </si>
  <si>
    <t>1237.863029050023</t>
  </si>
  <si>
    <t>26313.407058595403</t>
  </si>
  <si>
    <t>4.04965e+06</t>
  </si>
  <si>
    <t>26289.319833654003</t>
  </si>
  <si>
    <t>26289.765869029641</t>
  </si>
  <si>
    <t>26287.6453802441</t>
  </si>
  <si>
    <t>1232.20401855395</t>
  </si>
  <si>
    <t>26291.999349520899</t>
  </si>
  <si>
    <t>1233.122954343857</t>
  </si>
  <si>
    <t>26293.869902594776</t>
  </si>
  <si>
    <t>1233.987052949869</t>
  </si>
  <si>
    <t>26288.505774328063</t>
  </si>
  <si>
    <t>1.05295e+06</t>
  </si>
  <si>
    <t>1233.091645545332</t>
  </si>
  <si>
    <t>26291.070973567972</t>
  </si>
  <si>
    <t>1.5195e+06</t>
  </si>
  <si>
    <t>1233.481318229178</t>
  </si>
  <si>
    <t>26286.935271435891</t>
  </si>
  <si>
    <t>2.05535e+06</t>
  </si>
  <si>
    <t>1232.526935657038</t>
  </si>
  <si>
    <t>26288.554190893575</t>
  </si>
  <si>
    <t>2.42525e+06</t>
  </si>
  <si>
    <t>1237.130158311459</t>
  </si>
  <si>
    <t>26306.914125434523</t>
  </si>
  <si>
    <t>3.03235e+06</t>
  </si>
  <si>
    <t>1234.979502019689</t>
  </si>
  <si>
    <t>26295.059876003482</t>
  </si>
  <si>
    <t>3.65295e+06</t>
  </si>
  <si>
    <t>1236.51384924889</t>
  </si>
  <si>
    <t>26303.659187748149</t>
  </si>
  <si>
    <t>4.03735e+06</t>
  </si>
  <si>
    <t>26289.167104827296</t>
  </si>
  <si>
    <t>26290.689058529181</t>
  </si>
  <si>
    <t>26291.417992870909</t>
  </si>
  <si>
    <t>26291.35686990442</t>
  </si>
  <si>
    <t>1233.030389129146</t>
  </si>
  <si>
    <t>26287.209313254374</t>
  </si>
  <si>
    <t>1233.155158040153</t>
  </si>
  <si>
    <t>26285.821426800962</t>
  </si>
  <si>
    <t>1.00895e+06</t>
  </si>
  <si>
    <t>1234.4088609891</t>
  </si>
  <si>
    <t>26293.973458827403</t>
  </si>
  <si>
    <t>1.40245e+06</t>
  </si>
  <si>
    <t>1233.046697766265</t>
  </si>
  <si>
    <t>26299.558661497367</t>
  </si>
  <si>
    <t>1.8492e+06</t>
  </si>
  <si>
    <t>1232.001761273529</t>
  </si>
  <si>
    <t>26302.607427818659</t>
  </si>
  <si>
    <t>2.43215e+06</t>
  </si>
  <si>
    <t>1234.028440926944</t>
  </si>
  <si>
    <t>26273.54870944191</t>
  </si>
  <si>
    <t>3.067e+06</t>
  </si>
  <si>
    <t>1232.215655517555</t>
  </si>
  <si>
    <t>26295.684991688719</t>
  </si>
  <si>
    <t>3.74235e+06</t>
  </si>
  <si>
    <t>1231.129899935233</t>
  </si>
  <si>
    <t>26290.208148234798</t>
  </si>
  <si>
    <t>4.0736e+06</t>
  </si>
  <si>
    <t>k</t>
  </si>
  <si>
    <t>BBP</t>
  </si>
  <si>
    <t>BBP IP</t>
  </si>
  <si>
    <t>BB IP</t>
  </si>
  <si>
    <t>BBP k15th07</t>
  </si>
  <si>
    <t xml:space="preserve">zysk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</si>
</sst>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bbp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7437044881320419E-2"/>
          <c:y val="0.10002696871628912"/>
          <c:w val="0.78506997227298869"/>
          <c:h val="0.83741028123911698"/>
        </c:manualLayout>
      </c:layout>
      <c:lineChart>
        <c:grouping val="standard"/>
        <c:varyColors val="0"/>
        <c:ser>
          <c:idx val="7"/>
          <c:order val="0"/>
          <c:tx>
            <c:strRef>
              <c:f>'320'!$S$1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'320'!$S$2:$S$17</c15:sqref>
                  </c15:fullRef>
                </c:ext>
              </c:extLst>
              <c:f>('320'!$S$2:$S$3,'320'!$S$5:$S$17)</c:f>
              <c:numCache>
                <c:formatCode>General</c:formatCode>
                <c:ptCount val="15"/>
                <c:pt idx="0">
                  <c:v>1.6263750477926001E-4</c:v>
                </c:pt>
                <c:pt idx="1">
                  <c:v>1.750030910872067E-4</c:v>
                </c:pt>
                <c:pt idx="2">
                  <c:v>9.2634069745655757E-4</c:v>
                </c:pt>
                <c:pt idx="3">
                  <c:v>1.6433588047607953E-3</c:v>
                </c:pt>
                <c:pt idx="4">
                  <c:v>3.595695438888873E-3</c:v>
                </c:pt>
                <c:pt idx="5">
                  <c:v>7.036734072707212E-3</c:v>
                </c:pt>
                <c:pt idx="6">
                  <c:v>1.0698849455165277E-2</c:v>
                </c:pt>
                <c:pt idx="7">
                  <c:v>1.3497393554278756E-2</c:v>
                </c:pt>
                <c:pt idx="8">
                  <c:v>1.8488079203098723E-2</c:v>
                </c:pt>
                <c:pt idx="9">
                  <c:v>2.5812048412810141E-2</c:v>
                </c:pt>
                <c:pt idx="10">
                  <c:v>3.4738683985552361E-2</c:v>
                </c:pt>
                <c:pt idx="11">
                  <c:v>4.0361432028859764E-2</c:v>
                </c:pt>
                <c:pt idx="12">
                  <c:v>5.0672016811117396E-2</c:v>
                </c:pt>
                <c:pt idx="13">
                  <c:v>5.998879336506327E-2</c:v>
                </c:pt>
                <c:pt idx="14">
                  <c:v>7.1936265532374796E-2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0-4DA7-A8B3-89E02776868B}"/>
            </c:ext>
          </c:extLst>
        </c:ser>
        <c:ser>
          <c:idx val="4"/>
          <c:order val="5"/>
          <c:tx>
            <c:strRef>
              <c:f>k5th07!$S$1</c:f>
              <c:strCache>
                <c:ptCount val="1"/>
                <c:pt idx="0">
                  <c:v>bbpk5th07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k5th07!$S$2:$S$17</c15:sqref>
                  </c15:fullRef>
                </c:ext>
              </c:extLst>
              <c:f>(k5th07!$S$2:$S$3,k5th07!$S$5:$S$17)</c:f>
              <c:numCache>
                <c:formatCode>General</c:formatCode>
                <c:ptCount val="15"/>
                <c:pt idx="0">
                  <c:v>3.4238855965692667E-5</c:v>
                </c:pt>
                <c:pt idx="1">
                  <c:v>1.3695555411836764E-4</c:v>
                </c:pt>
                <c:pt idx="2">
                  <c:v>7.6664650177108655E-4</c:v>
                </c:pt>
                <c:pt idx="3">
                  <c:v>1.5540222451531911E-3</c:v>
                </c:pt>
                <c:pt idx="4">
                  <c:v>1.8603518690068802E-3</c:v>
                </c:pt>
                <c:pt idx="5">
                  <c:v>3.4424144651796782E-3</c:v>
                </c:pt>
                <c:pt idx="6">
                  <c:v>5.3121279323212461E-3</c:v>
                </c:pt>
                <c:pt idx="7">
                  <c:v>8.1019641413420836E-3</c:v>
                </c:pt>
                <c:pt idx="8">
                  <c:v>1.1768756068636336E-2</c:v>
                </c:pt>
                <c:pt idx="9">
                  <c:v>1.6135290693914506E-2</c:v>
                </c:pt>
                <c:pt idx="10">
                  <c:v>2.1280948484214132E-2</c:v>
                </c:pt>
                <c:pt idx="11">
                  <c:v>2.6734731743985232E-2</c:v>
                </c:pt>
                <c:pt idx="12">
                  <c:v>3.2996295887407157E-2</c:v>
                </c:pt>
                <c:pt idx="13">
                  <c:v>4.004421792631993E-2</c:v>
                </c:pt>
                <c:pt idx="14">
                  <c:v>4.621567377842882E-2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1-419E-A24A-92430D442E32}"/>
            </c:ext>
          </c:extLst>
        </c:ser>
        <c:ser>
          <c:idx val="12"/>
          <c:order val="7"/>
          <c:tx>
            <c:strRef>
              <c:f>k10th07!$R$1</c:f>
              <c:strCache>
                <c:ptCount val="1"/>
                <c:pt idx="0">
                  <c:v>k10 th07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k10th07!$R$2:$R$17</c15:sqref>
                  </c15:fullRef>
                </c:ext>
              </c:extLst>
              <c:f>(k10th07!$R$2:$R$3,k10th07!$R$5:$R$17)</c:f>
              <c:numCache>
                <c:formatCode>General</c:formatCode>
                <c:ptCount val="15"/>
                <c:pt idx="0">
                  <c:v>0</c:v>
                </c:pt>
                <c:pt idx="1">
                  <c:v>3.1385558268240005E-5</c:v>
                </c:pt>
                <c:pt idx="2">
                  <c:v>8.1795623173270716E-5</c:v>
                </c:pt>
                <c:pt idx="3">
                  <c:v>3.2812861119803084E-4</c:v>
                </c:pt>
                <c:pt idx="4">
                  <c:v>5.6493198941656025E-4</c:v>
                </c:pt>
                <c:pt idx="5">
                  <c:v>1.0328299159280253E-3</c:v>
                </c:pt>
                <c:pt idx="6">
                  <c:v>2.0630814008788783E-3</c:v>
                </c:pt>
                <c:pt idx="7">
                  <c:v>3.3565058099222838E-3</c:v>
                </c:pt>
                <c:pt idx="8">
                  <c:v>5.6280502710348021E-3</c:v>
                </c:pt>
                <c:pt idx="9">
                  <c:v>8.6135872822581411E-3</c:v>
                </c:pt>
                <c:pt idx="10">
                  <c:v>1.2479984482030724E-2</c:v>
                </c:pt>
                <c:pt idx="11">
                  <c:v>1.6830593399233814E-2</c:v>
                </c:pt>
                <c:pt idx="12">
                  <c:v>2.2616963055187522E-2</c:v>
                </c:pt>
                <c:pt idx="13">
                  <c:v>3.0671697338364005E-2</c:v>
                </c:pt>
                <c:pt idx="14">
                  <c:v>3.751833100641621E-2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40-4DA7-A8B3-89E02776868B}"/>
            </c:ext>
          </c:extLst>
        </c:ser>
        <c:ser>
          <c:idx val="10"/>
          <c:order val="10"/>
          <c:tx>
            <c:strRef>
              <c:f>k15th07!$S$1</c:f>
              <c:strCache>
                <c:ptCount val="1"/>
                <c:pt idx="0">
                  <c:v>BBP k15th07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k15th07!$S$2:$S$17</c15:sqref>
                  </c15:fullRef>
                </c:ext>
              </c:extLst>
              <c:f>(k15th07!$S$2:$S$3,k15th07!$S$5:$S$17)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1.6168348650465982E-5</c:v>
                </c:pt>
                <c:pt idx="3">
                  <c:v>1.6453156057709683E-4</c:v>
                </c:pt>
                <c:pt idx="4">
                  <c:v>2.3584838372532033E-4</c:v>
                </c:pt>
                <c:pt idx="5">
                  <c:v>8.7602488253086532E-4</c:v>
                </c:pt>
                <c:pt idx="6">
                  <c:v>1.4531303642431027E-3</c:v>
                </c:pt>
                <c:pt idx="7">
                  <c:v>2.1246223184251548E-3</c:v>
                </c:pt>
                <c:pt idx="8">
                  <c:v>3.933013252999446E-3</c:v>
                </c:pt>
                <c:pt idx="9">
                  <c:v>6.0704753461845035E-3</c:v>
                </c:pt>
                <c:pt idx="10">
                  <c:v>1.00792046238375E-2</c:v>
                </c:pt>
                <c:pt idx="11">
                  <c:v>1.3851055735210196E-2</c:v>
                </c:pt>
                <c:pt idx="12">
                  <c:v>1.7670836318111203E-2</c:v>
                </c:pt>
                <c:pt idx="13">
                  <c:v>2.5221427083402696E-2</c:v>
                </c:pt>
                <c:pt idx="14">
                  <c:v>3.1683251195446314E-2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40-4DA7-A8B3-89E02776868B}"/>
            </c:ext>
          </c:extLst>
        </c:ser>
        <c:ser>
          <c:idx val="13"/>
          <c:order val="13"/>
          <c:tx>
            <c:v>bypass k=20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'k20,25,30th=07'!$T$2:$T$17</c15:sqref>
                  </c15:fullRef>
                </c:ext>
              </c:extLst>
              <c:f>('k20,25,30th=07'!$T$2:$T$3,'k20,25,30th=07'!$T$5:$T$17)</c:f>
              <c:numCache>
                <c:formatCode>General</c:formatCode>
                <c:ptCount val="15"/>
                <c:pt idx="0">
                  <c:v>0</c:v>
                </c:pt>
                <c:pt idx="1">
                  <c:v>1.616831789576E-5</c:v>
                </c:pt>
                <c:pt idx="2">
                  <c:v>5.2309015030757702E-5</c:v>
                </c:pt>
                <c:pt idx="3">
                  <c:v>4.5651807954256891E-5</c:v>
                </c:pt>
                <c:pt idx="4">
                  <c:v>1.7119086069058393E-4</c:v>
                </c:pt>
                <c:pt idx="5">
                  <c:v>6.4490968410839812E-4</c:v>
                </c:pt>
                <c:pt idx="6">
                  <c:v>1.160222991054871E-3</c:v>
                </c:pt>
                <c:pt idx="7">
                  <c:v>1.9181828902270627E-3</c:v>
                </c:pt>
                <c:pt idx="8">
                  <c:v>3.8199887378818085E-3</c:v>
                </c:pt>
                <c:pt idx="9">
                  <c:v>4.7524982238762387E-3</c:v>
                </c:pt>
                <c:pt idx="10">
                  <c:v>9.0136203281208967E-3</c:v>
                </c:pt>
                <c:pt idx="11">
                  <c:v>1.2489295704961084E-2</c:v>
                </c:pt>
                <c:pt idx="12">
                  <c:v>1.7494888722080625E-2</c:v>
                </c:pt>
                <c:pt idx="13">
                  <c:v>2.392436409006014E-2</c:v>
                </c:pt>
                <c:pt idx="14">
                  <c:v>2.9717256611074227E-2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4-4EDB-9541-187CC3FA9139}"/>
            </c:ext>
          </c:extLst>
        </c:ser>
        <c:ser>
          <c:idx val="14"/>
          <c:order val="14"/>
          <c:tx>
            <c:v>bypass(25)</c:v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'k20,25,30th=07'!$T$18:$T$33</c15:sqref>
                  </c15:fullRef>
                </c:ext>
              </c:extLst>
              <c:f>('k20,25,30th=07'!$T$18:$T$19,'k20,25,30th=07'!$T$21:$T$33)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7.6086563683502723E-5</c:v>
                </c:pt>
                <c:pt idx="4">
                  <c:v>1.1127607022376E-4</c:v>
                </c:pt>
                <c:pt idx="5">
                  <c:v>4.4416334178226484E-4</c:v>
                </c:pt>
                <c:pt idx="6">
                  <c:v>6.6571564431764144E-4</c:v>
                </c:pt>
                <c:pt idx="7">
                  <c:v>1.5234349368706439E-3</c:v>
                </c:pt>
                <c:pt idx="8">
                  <c:v>2.8387477175897749E-3</c:v>
                </c:pt>
                <c:pt idx="9">
                  <c:v>4.680840135184109E-3</c:v>
                </c:pt>
                <c:pt idx="10">
                  <c:v>7.7268214376737939E-3</c:v>
                </c:pt>
                <c:pt idx="11">
                  <c:v>9.9326029128024018E-3</c:v>
                </c:pt>
                <c:pt idx="12">
                  <c:v>1.5148129093366072E-2</c:v>
                </c:pt>
                <c:pt idx="13">
                  <c:v>2.0359900303675994E-2</c:v>
                </c:pt>
                <c:pt idx="14">
                  <c:v>2.7785200562588975E-2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4-4EDB-9541-187CC3FA9139}"/>
            </c:ext>
          </c:extLst>
        </c:ser>
        <c:ser>
          <c:idx val="15"/>
          <c:order val="15"/>
          <c:tx>
            <c:v>bypass(30)</c:v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Lit>
              <c:ptCount val="1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'k20,25,30th=07'!$T$34:$T$49</c15:sqref>
                  </c15:fullRef>
                </c:ext>
              </c:extLst>
              <c:f>('k20,25,30th=07'!$T$34:$T$35,'k20,25,30th=07'!$T$37:$T$49)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8.6548054618480012E-5</c:v>
                </c:pt>
                <c:pt idx="4">
                  <c:v>5.8966750361409113E-5</c:v>
                </c:pt>
                <c:pt idx="5">
                  <c:v>3.5855349817917592E-4</c:v>
                </c:pt>
                <c:pt idx="6">
                  <c:v>7.0291113643324433E-4</c:v>
                </c:pt>
                <c:pt idx="7">
                  <c:v>1.313388094293847E-3</c:v>
                </c:pt>
                <c:pt idx="8">
                  <c:v>2.8561156826715666E-3</c:v>
                </c:pt>
                <c:pt idx="9">
                  <c:v>4.1956857963052095E-3</c:v>
                </c:pt>
                <c:pt idx="10">
                  <c:v>6.666723728496012E-3</c:v>
                </c:pt>
                <c:pt idx="11">
                  <c:v>9.9135442299881377E-3</c:v>
                </c:pt>
                <c:pt idx="12">
                  <c:v>1.696073068049378E-2</c:v>
                </c:pt>
                <c:pt idx="13">
                  <c:v>2.192545668126715E-2</c:v>
                </c:pt>
                <c:pt idx="14">
                  <c:v>2.7672673544083048E-2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4-4EDB-9541-187CC3FA9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wykresy!$S$1</c15:sqref>
                        </c15:formulaRef>
                      </c:ext>
                    </c:extLst>
                    <c:strCache>
                      <c:ptCount val="1"/>
                      <c:pt idx="0">
                        <c:v>bbp k5th095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ullRef>
                          <c15:sqref>wykresy!$S$2:$S$17</c15:sqref>
                        </c15:fullRef>
                        <c15:formulaRef>
                          <c15:sqref>(wykresy!$S$2:$S$3,wykresy!$S$5:$S$17)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2.1974781322387166E-4</c:v>
                      </c:pt>
                      <c:pt idx="1">
                        <c:v>3.0730033327339552E-4</c:v>
                      </c:pt>
                      <c:pt idx="2">
                        <c:v>1.074809195187825E-3</c:v>
                      </c:pt>
                      <c:pt idx="3">
                        <c:v>2.1807153470701879E-3</c:v>
                      </c:pt>
                      <c:pt idx="4">
                        <c:v>3.1917147093678973E-3</c:v>
                      </c:pt>
                      <c:pt idx="5">
                        <c:v>5.2405871140061904E-3</c:v>
                      </c:pt>
                      <c:pt idx="6">
                        <c:v>8.1875080321400697E-3</c:v>
                      </c:pt>
                      <c:pt idx="7">
                        <c:v>1.1579170194750212E-2</c:v>
                      </c:pt>
                      <c:pt idx="8">
                        <c:v>1.6104473776247422E-2</c:v>
                      </c:pt>
                      <c:pt idx="9">
                        <c:v>2.2296573303229896E-2</c:v>
                      </c:pt>
                      <c:pt idx="10">
                        <c:v>2.7669788551827824E-2</c:v>
                      </c:pt>
                      <c:pt idx="11">
                        <c:v>3.4382924954707517E-2</c:v>
                      </c:pt>
                      <c:pt idx="12">
                        <c:v>4.1139773067000868E-2</c:v>
                      </c:pt>
                      <c:pt idx="13">
                        <c:v>5.0180221502069022E-2</c:v>
                      </c:pt>
                      <c:pt idx="14">
                        <c:v>6.0161418271290346E-2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651-419E-A24A-92430D442E32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k5th09!$S$1</c15:sqref>
                        </c15:formulaRef>
                      </c:ext>
                    </c:extLst>
                    <c:strCache>
                      <c:ptCount val="1"/>
                      <c:pt idx="0">
                        <c:v>k5th09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k5th09!$S$2:$S$17</c15:sqref>
                        </c15:fullRef>
                        <c15:formulaRef>
                          <c15:sqref>(k5th09!$S$2:$S$3,k5th09!$S$5:$S$17)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1.5597582374731917E-4</c:v>
                      </c:pt>
                      <c:pt idx="1">
                        <c:v>4.5743913967205135E-4</c:v>
                      </c:pt>
                      <c:pt idx="2">
                        <c:v>1.5121629255692485E-3</c:v>
                      </c:pt>
                      <c:pt idx="3">
                        <c:v>2.4993081253191895E-3</c:v>
                      </c:pt>
                      <c:pt idx="4">
                        <c:v>4.1327579550360502E-3</c:v>
                      </c:pt>
                      <c:pt idx="5">
                        <c:v>6.7245383358598299E-3</c:v>
                      </c:pt>
                      <c:pt idx="6">
                        <c:v>1.0147055746510968E-2</c:v>
                      </c:pt>
                      <c:pt idx="7">
                        <c:v>1.403734731519205E-2</c:v>
                      </c:pt>
                      <c:pt idx="8">
                        <c:v>1.7741456901241282E-2</c:v>
                      </c:pt>
                      <c:pt idx="9">
                        <c:v>2.4252556180790918E-2</c:v>
                      </c:pt>
                      <c:pt idx="10">
                        <c:v>2.9788610768813548E-2</c:v>
                      </c:pt>
                      <c:pt idx="11">
                        <c:v>3.8156111525635361E-2</c:v>
                      </c:pt>
                      <c:pt idx="12">
                        <c:v>4.4426519700677916E-2</c:v>
                      </c:pt>
                      <c:pt idx="13">
                        <c:v>4.9712141271108769E-2</c:v>
                      </c:pt>
                      <c:pt idx="14">
                        <c:v>6.029106424404676E-2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651-419E-A24A-92430D442E32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k5th085!$S$1</c15:sqref>
                        </c15:formulaRef>
                      </c:ext>
                    </c:extLst>
                    <c:strCache>
                      <c:ptCount val="1"/>
                      <c:pt idx="0">
                        <c:v>k5th085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k5th085!$S$2:$S$17</c15:sqref>
                        </c15:fullRef>
                        <c15:formulaRef>
                          <c15:sqref>(k5th085!$S$2:$S$3,k5th085!$S$5:$S$17)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1.2175297652735778E-2</c:v>
                      </c:pt>
                      <c:pt idx="1">
                        <c:v>3.0728805448607264E-2</c:v>
                      </c:pt>
                      <c:pt idx="2">
                        <c:v>0.11407416153586861</c:v>
                      </c:pt>
                      <c:pt idx="3">
                        <c:v>0.23392905486560997</c:v>
                      </c:pt>
                      <c:pt idx="4">
                        <c:v>0.40385192032590822</c:v>
                      </c:pt>
                      <c:pt idx="5">
                        <c:v>0.55879334307060857</c:v>
                      </c:pt>
                      <c:pt idx="6">
                        <c:v>0.85031729832181036</c:v>
                      </c:pt>
                      <c:pt idx="7">
                        <c:v>1.2180025259137184</c:v>
                      </c:pt>
                      <c:pt idx="8">
                        <c:v>1.7159525732999872</c:v>
                      </c:pt>
                      <c:pt idx="9">
                        <c:v>2.2030777963973143</c:v>
                      </c:pt>
                      <c:pt idx="10">
                        <c:v>2.8470286962416211</c:v>
                      </c:pt>
                      <c:pt idx="11">
                        <c:v>3.1797114226332073</c:v>
                      </c:pt>
                      <c:pt idx="12">
                        <c:v>3.8554104929394399</c:v>
                      </c:pt>
                      <c:pt idx="13">
                        <c:v>4.8905982173038591</c:v>
                      </c:pt>
                      <c:pt idx="14">
                        <c:v>5.8622274267309749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51-419E-A24A-92430D442E32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k5th08!$S$1</c15:sqref>
                        </c15:formulaRef>
                      </c:ext>
                    </c:extLst>
                    <c:strCache>
                      <c:ptCount val="1"/>
                      <c:pt idx="0">
                        <c:v>k5th08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k5th08!$S$2:$S$17</c15:sqref>
                        </c15:fullRef>
                        <c15:formulaRef>
                          <c15:sqref>(k5th08!$S$2:$S$3,k5th08!$S$5:$S$17)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1.4075398485943622E-4</c:v>
                      </c:pt>
                      <c:pt idx="1">
                        <c:v>3.1290569554941579E-4</c:v>
                      </c:pt>
                      <c:pt idx="2">
                        <c:v>8.9790428758809021E-4</c:v>
                      </c:pt>
                      <c:pt idx="3">
                        <c:v>1.803474542092487E-3</c:v>
                      </c:pt>
                      <c:pt idx="4">
                        <c:v>3.2762969190445576E-3</c:v>
                      </c:pt>
                      <c:pt idx="5">
                        <c:v>4.3195825196264666E-3</c:v>
                      </c:pt>
                      <c:pt idx="6">
                        <c:v>6.5908606731998297E-3</c:v>
                      </c:pt>
                      <c:pt idx="7">
                        <c:v>1.0313797723661351E-2</c:v>
                      </c:pt>
                      <c:pt idx="8">
                        <c:v>1.4228951226031808E-2</c:v>
                      </c:pt>
                      <c:pt idx="9">
                        <c:v>1.7479452158997121E-2</c:v>
                      </c:pt>
                      <c:pt idx="10">
                        <c:v>2.2138519998060609E-2</c:v>
                      </c:pt>
                      <c:pt idx="11">
                        <c:v>2.8254922997321647E-2</c:v>
                      </c:pt>
                      <c:pt idx="12">
                        <c:v>3.6673602842437224E-2</c:v>
                      </c:pt>
                      <c:pt idx="13">
                        <c:v>4.0846845509045875E-2</c:v>
                      </c:pt>
                      <c:pt idx="14">
                        <c:v>5.0511026103894373E-2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51-419E-A24A-92430D442E32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k5th075!$S$1</c15:sqref>
                        </c15:formulaRef>
                      </c:ext>
                    </c:extLst>
                    <c:strCache>
                      <c:ptCount val="1"/>
                      <c:pt idx="0">
                        <c:v>5th075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k5th075!$S$2:$S$17</c15:sqref>
                        </c15:fullRef>
                        <c15:formulaRef>
                          <c15:sqref>(k5th075!$S$2:$S$3,k5th075!$S$5:$S$17)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4.9458571313077514E-5</c:v>
                      </c:pt>
                      <c:pt idx="1">
                        <c:v>1.7788211837626918E-4</c:v>
                      </c:pt>
                      <c:pt idx="2">
                        <c:v>8.2717237453679778E-4</c:v>
                      </c:pt>
                      <c:pt idx="3">
                        <c:v>1.1169481890299119E-3</c:v>
                      </c:pt>
                      <c:pt idx="4">
                        <c:v>2.2201864422775356E-3</c:v>
                      </c:pt>
                      <c:pt idx="5">
                        <c:v>4.1572119461825846E-3</c:v>
                      </c:pt>
                      <c:pt idx="6">
                        <c:v>5.9469538604015725E-3</c:v>
                      </c:pt>
                      <c:pt idx="7">
                        <c:v>8.2560349351345798E-3</c:v>
                      </c:pt>
                      <c:pt idx="8">
                        <c:v>1.202177587328721E-2</c:v>
                      </c:pt>
                      <c:pt idx="9">
                        <c:v>1.5584330260267011E-2</c:v>
                      </c:pt>
                      <c:pt idx="10">
                        <c:v>2.3539155366016494E-2</c:v>
                      </c:pt>
                      <c:pt idx="11">
                        <c:v>2.7255694184488061E-2</c:v>
                      </c:pt>
                      <c:pt idx="12">
                        <c:v>3.3660174085705999E-2</c:v>
                      </c:pt>
                      <c:pt idx="13">
                        <c:v>4.0855538111575919E-2</c:v>
                      </c:pt>
                      <c:pt idx="14">
                        <c:v>4.9254458571380076E-2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640-4DA7-A8B3-89E02776868B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k10th08!$R$1</c15:sqref>
                        </c15:formulaRef>
                      </c:ext>
                    </c:extLst>
                    <c:strCache>
                      <c:ptCount val="1"/>
                      <c:pt idx="0">
                        <c:v>k10th08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k10th08!$R$2:$R$17</c15:sqref>
                        </c15:fullRef>
                        <c15:formulaRef>
                          <c15:sqref>(k10th08!$R$2:$R$3,k10th08!$R$5:$R$17)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3.5190671618723337E-5</c:v>
                      </c:pt>
                      <c:pt idx="2">
                        <c:v>1.6073026703098862E-4</c:v>
                      </c:pt>
                      <c:pt idx="3">
                        <c:v>4.612589993057339E-4</c:v>
                      </c:pt>
                      <c:pt idx="4">
                        <c:v>7.2289385825573325E-4</c:v>
                      </c:pt>
                      <c:pt idx="5">
                        <c:v>1.3999608163141085E-3</c:v>
                      </c:pt>
                      <c:pt idx="6">
                        <c:v>2.3702903320308786E-3</c:v>
                      </c:pt>
                      <c:pt idx="7">
                        <c:v>4.0067120989007226E-3</c:v>
                      </c:pt>
                      <c:pt idx="8">
                        <c:v>5.6652319691817467E-3</c:v>
                      </c:pt>
                      <c:pt idx="9">
                        <c:v>9.3292812885350223E-3</c:v>
                      </c:pt>
                      <c:pt idx="10">
                        <c:v>1.2632315899215426E-2</c:v>
                      </c:pt>
                      <c:pt idx="11">
                        <c:v>1.8361933735798832E-2</c:v>
                      </c:pt>
                      <c:pt idx="12">
                        <c:v>2.5542147587421835E-2</c:v>
                      </c:pt>
                      <c:pt idx="13">
                        <c:v>2.937350964665077E-2</c:v>
                      </c:pt>
                      <c:pt idx="14">
                        <c:v>3.7476097244633945E-2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640-4DA7-A8B3-89E02776868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k10th09!$R$1</c15:sqref>
                        </c15:formulaRef>
                      </c:ext>
                    </c:extLst>
                    <c:strCache>
                      <c:ptCount val="1"/>
                      <c:pt idx="0">
                        <c:v>k10th09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k10th09!$R$2:$R$17</c15:sqref>
                        </c15:fullRef>
                        <c15:formulaRef>
                          <c15:sqref>(k10th09!$R$2:$R$3,k10th09!$R$5:$R$17)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3.2336389756212151E-5</c:v>
                      </c:pt>
                      <c:pt idx="2">
                        <c:v>1.7499343774608452E-4</c:v>
                      </c:pt>
                      <c:pt idx="3">
                        <c:v>4.7648621376065553E-4</c:v>
                      </c:pt>
                      <c:pt idx="4">
                        <c:v>9.1587110469462402E-4</c:v>
                      </c:pt>
                      <c:pt idx="5">
                        <c:v>1.9123768152602154E-3</c:v>
                      </c:pt>
                      <c:pt idx="6">
                        <c:v>3.4302658432253438E-3</c:v>
                      </c:pt>
                      <c:pt idx="7">
                        <c:v>5.9199625627046164E-3</c:v>
                      </c:pt>
                      <c:pt idx="8">
                        <c:v>9.1335409311074141E-3</c:v>
                      </c:pt>
                      <c:pt idx="9">
                        <c:v>1.2918820833226397E-2</c:v>
                      </c:pt>
                      <c:pt idx="10">
                        <c:v>1.8214676232702481E-2</c:v>
                      </c:pt>
                      <c:pt idx="11">
                        <c:v>2.4187222049481254E-2</c:v>
                      </c:pt>
                      <c:pt idx="12">
                        <c:v>2.8803257012946247E-2</c:v>
                      </c:pt>
                      <c:pt idx="13">
                        <c:v>3.6309076271017281E-2</c:v>
                      </c:pt>
                      <c:pt idx="14">
                        <c:v>4.3579775422011385E-2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51-419E-A24A-92430D442E32}"/>
                  </c:ext>
                </c:extLst>
              </c15:ser>
            </c15:filteredLineSeries>
            <c15:filteredLineSeries>
              <c15:ser>
                <c:idx val="9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k15th08!$S$1</c15:sqref>
                        </c15:formulaRef>
                      </c:ext>
                    </c:extLst>
                    <c:strCache>
                      <c:ptCount val="1"/>
                      <c:pt idx="0">
                        <c:v>k15th08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k15th08!$S$2:$S$17</c15:sqref>
                        </c15:fullRef>
                        <c15:formulaRef>
                          <c15:sqref>(k15th08!$S$2:$S$3,k15th08!$S$5:$S$17)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8.8449200200484859E-5</c:v>
                      </c:pt>
                      <c:pt idx="3">
                        <c:v>2.1112033573839338E-4</c:v>
                      </c:pt>
                      <c:pt idx="4">
                        <c:v>3.1194482380823764E-4</c:v>
                      </c:pt>
                      <c:pt idx="5">
                        <c:v>8.3126705452788504E-4</c:v>
                      </c:pt>
                      <c:pt idx="6">
                        <c:v>1.5522884364974209E-3</c:v>
                      </c:pt>
                      <c:pt idx="7">
                        <c:v>2.4641621801035308E-3</c:v>
                      </c:pt>
                      <c:pt idx="8">
                        <c:v>4.0708725690354912E-3</c:v>
                      </c:pt>
                      <c:pt idx="9">
                        <c:v>7.0168060830713723E-3</c:v>
                      </c:pt>
                      <c:pt idx="10">
                        <c:v>9.626663546253935E-3</c:v>
                      </c:pt>
                      <c:pt idx="11">
                        <c:v>1.2822207534699273E-2</c:v>
                      </c:pt>
                      <c:pt idx="12">
                        <c:v>1.7282419043958573E-2</c:v>
                      </c:pt>
                      <c:pt idx="13">
                        <c:v>2.4536926124933928E-2</c:v>
                      </c:pt>
                      <c:pt idx="14">
                        <c:v>3.0924697723870732E-2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640-4DA7-A8B3-89E02776868B}"/>
                  </c:ext>
                </c:extLst>
              </c15:ser>
            </c15:filteredLineSeries>
            <c15:filteredLine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k15th09!$S$1</c15:sqref>
                        </c15:formulaRef>
                      </c:ext>
                    </c:extLst>
                    <c:strCache>
                      <c:ptCount val="1"/>
                      <c:pt idx="0">
                        <c:v>k15th090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k15th09!$S$2:$S$17</c15:sqref>
                        </c15:fullRef>
                        <c15:formulaRef>
                          <c15:sqref>(k15th09!$S$2:$S$3,k15th09!$S$5:$S$17)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2.9484076221092529E-5</c:v>
                      </c:pt>
                      <c:pt idx="3">
                        <c:v>4.2228283819719466E-4</c:v>
                      </c:pt>
                      <c:pt idx="4">
                        <c:v>6.8479861214147935E-4</c:v>
                      </c:pt>
                      <c:pt idx="5">
                        <c:v>9.8332250790985004E-4</c:v>
                      </c:pt>
                      <c:pt idx="6">
                        <c:v>1.9335829015346923E-3</c:v>
                      </c:pt>
                      <c:pt idx="7">
                        <c:v>3.4480987909782674E-3</c:v>
                      </c:pt>
                      <c:pt idx="8">
                        <c:v>5.2551945686812847E-3</c:v>
                      </c:pt>
                      <c:pt idx="9">
                        <c:v>8.4698190149434926E-3</c:v>
                      </c:pt>
                      <c:pt idx="10">
                        <c:v>1.078453471661469E-2</c:v>
                      </c:pt>
                      <c:pt idx="11">
                        <c:v>1.6616171945227892E-2</c:v>
                      </c:pt>
                      <c:pt idx="12">
                        <c:v>2.2564027460650608E-2</c:v>
                      </c:pt>
                      <c:pt idx="13">
                        <c:v>2.7284441971821609E-2</c:v>
                      </c:pt>
                      <c:pt idx="14">
                        <c:v>3.3804546493031759E-2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51-419E-A24A-92430D442E32}"/>
                  </c:ext>
                </c:extLst>
              </c15:ser>
            </c15:filteredLineSeries>
          </c:ext>
        </c:extLst>
      </c:lineChart>
      <c:catAx>
        <c:axId val="415260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bbp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7437044881320419E-2"/>
          <c:y val="0.10002696871628912"/>
          <c:w val="0.8751035360529682"/>
          <c:h val="0.83741028123911698"/>
        </c:manualLayout>
      </c:layout>
      <c:lineChart>
        <c:grouping val="standard"/>
        <c:varyColors val="0"/>
        <c:ser>
          <c:idx val="7"/>
          <c:order val="0"/>
          <c:tx>
            <c:strRef>
              <c:f>'320'!$S$1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'320'!$S$2:$S$17</c:f>
              <c:numCache>
                <c:formatCode>General</c:formatCode>
                <c:ptCount val="16"/>
                <c:pt idx="0">
                  <c:v>1.6263750477926001E-4</c:v>
                </c:pt>
                <c:pt idx="1">
                  <c:v>1.750030910872067E-4</c:v>
                </c:pt>
                <c:pt idx="2">
                  <c:v>3.1857976191155467E-4</c:v>
                </c:pt>
                <c:pt idx="3">
                  <c:v>9.2634069745655757E-4</c:v>
                </c:pt>
                <c:pt idx="4">
                  <c:v>1.6433588047607953E-3</c:v>
                </c:pt>
                <c:pt idx="5">
                  <c:v>3.595695438888873E-3</c:v>
                </c:pt>
                <c:pt idx="6">
                  <c:v>7.036734072707212E-3</c:v>
                </c:pt>
                <c:pt idx="7">
                  <c:v>1.0698849455165277E-2</c:v>
                </c:pt>
                <c:pt idx="8">
                  <c:v>1.3497393554278756E-2</c:v>
                </c:pt>
                <c:pt idx="9">
                  <c:v>1.8488079203098723E-2</c:v>
                </c:pt>
                <c:pt idx="10">
                  <c:v>2.5812048412810141E-2</c:v>
                </c:pt>
                <c:pt idx="11">
                  <c:v>3.4738683985552361E-2</c:v>
                </c:pt>
                <c:pt idx="12">
                  <c:v>4.0361432028859764E-2</c:v>
                </c:pt>
                <c:pt idx="13">
                  <c:v>5.0672016811117396E-2</c:v>
                </c:pt>
                <c:pt idx="14">
                  <c:v>5.998879336506327E-2</c:v>
                </c:pt>
                <c:pt idx="15">
                  <c:v>7.1936265532374796E-2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1-4AB4-BCD1-4AD4A8C7DD3B}"/>
            </c:ext>
          </c:extLst>
        </c:ser>
        <c:ser>
          <c:idx val="4"/>
          <c:order val="5"/>
          <c:tx>
            <c:v>AHL k5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k5th07!$S$2:$S$17</c:f>
              <c:numCache>
                <c:formatCode>General</c:formatCode>
                <c:ptCount val="16"/>
                <c:pt idx="0">
                  <c:v>3.4238855965692667E-5</c:v>
                </c:pt>
                <c:pt idx="1">
                  <c:v>1.3695555411836764E-4</c:v>
                </c:pt>
                <c:pt idx="2">
                  <c:v>2.6630322616847676E-4</c:v>
                </c:pt>
                <c:pt idx="3">
                  <c:v>7.6664650177108655E-4</c:v>
                </c:pt>
                <c:pt idx="4">
                  <c:v>1.5540222451531911E-3</c:v>
                </c:pt>
                <c:pt idx="5">
                  <c:v>1.8603518690068802E-3</c:v>
                </c:pt>
                <c:pt idx="6">
                  <c:v>3.4424144651796782E-3</c:v>
                </c:pt>
                <c:pt idx="7">
                  <c:v>5.3121279323212461E-3</c:v>
                </c:pt>
                <c:pt idx="8">
                  <c:v>8.1019641413420836E-3</c:v>
                </c:pt>
                <c:pt idx="9">
                  <c:v>1.1768756068636336E-2</c:v>
                </c:pt>
                <c:pt idx="10">
                  <c:v>1.6135290693914506E-2</c:v>
                </c:pt>
                <c:pt idx="11">
                  <c:v>2.1280948484214132E-2</c:v>
                </c:pt>
                <c:pt idx="12">
                  <c:v>2.6734731743985232E-2</c:v>
                </c:pt>
                <c:pt idx="13">
                  <c:v>3.2996295887407157E-2</c:v>
                </c:pt>
                <c:pt idx="14">
                  <c:v>4.004421792631993E-2</c:v>
                </c:pt>
                <c:pt idx="15">
                  <c:v>4.621567377842882E-2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1-4AB4-BCD1-4AD4A8C7DD3B}"/>
            </c:ext>
          </c:extLst>
        </c:ser>
        <c:ser>
          <c:idx val="12"/>
          <c:order val="7"/>
          <c:tx>
            <c:v>AHL k10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k10th07!$R$2:$R$17</c:f>
              <c:numCache>
                <c:formatCode>General</c:formatCode>
                <c:ptCount val="16"/>
                <c:pt idx="0">
                  <c:v>0</c:v>
                </c:pt>
                <c:pt idx="1">
                  <c:v>3.1385558268240005E-5</c:v>
                </c:pt>
                <c:pt idx="2">
                  <c:v>7.7987170159445721E-5</c:v>
                </c:pt>
                <c:pt idx="3">
                  <c:v>8.1795623173270716E-5</c:v>
                </c:pt>
                <c:pt idx="4">
                  <c:v>3.2812861119803084E-4</c:v>
                </c:pt>
                <c:pt idx="5">
                  <c:v>5.6493198941656025E-4</c:v>
                </c:pt>
                <c:pt idx="6">
                  <c:v>1.0328299159280253E-3</c:v>
                </c:pt>
                <c:pt idx="7">
                  <c:v>2.0630814008788783E-3</c:v>
                </c:pt>
                <c:pt idx="8">
                  <c:v>3.3565058099222838E-3</c:v>
                </c:pt>
                <c:pt idx="9">
                  <c:v>5.6280502710348021E-3</c:v>
                </c:pt>
                <c:pt idx="10">
                  <c:v>8.6135872822581411E-3</c:v>
                </c:pt>
                <c:pt idx="11">
                  <c:v>1.2479984482030724E-2</c:v>
                </c:pt>
                <c:pt idx="12">
                  <c:v>1.6830593399233814E-2</c:v>
                </c:pt>
                <c:pt idx="13">
                  <c:v>2.2616963055187522E-2</c:v>
                </c:pt>
                <c:pt idx="14">
                  <c:v>3.0671697338364005E-2</c:v>
                </c:pt>
                <c:pt idx="15">
                  <c:v>3.751833100641621E-2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11-4AB4-BCD1-4AD4A8C7DD3B}"/>
            </c:ext>
          </c:extLst>
        </c:ser>
        <c:ser>
          <c:idx val="10"/>
          <c:order val="10"/>
          <c:tx>
            <c:v>AHL k15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k15th07!$S$2:$S$17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1.5217240372480001E-5</c:v>
                </c:pt>
                <c:pt idx="3">
                  <c:v>1.6168348650465982E-5</c:v>
                </c:pt>
                <c:pt idx="4">
                  <c:v>1.6453156057709683E-4</c:v>
                </c:pt>
                <c:pt idx="5">
                  <c:v>2.3584838372532033E-4</c:v>
                </c:pt>
                <c:pt idx="6">
                  <c:v>8.7602488253086532E-4</c:v>
                </c:pt>
                <c:pt idx="7">
                  <c:v>1.4531303642431027E-3</c:v>
                </c:pt>
                <c:pt idx="8">
                  <c:v>2.1246223184251548E-3</c:v>
                </c:pt>
                <c:pt idx="9">
                  <c:v>3.933013252999446E-3</c:v>
                </c:pt>
                <c:pt idx="10">
                  <c:v>6.0704753461845035E-3</c:v>
                </c:pt>
                <c:pt idx="11">
                  <c:v>1.00792046238375E-2</c:v>
                </c:pt>
                <c:pt idx="12">
                  <c:v>1.3851055735210196E-2</c:v>
                </c:pt>
                <c:pt idx="13">
                  <c:v>1.7670836318111203E-2</c:v>
                </c:pt>
                <c:pt idx="14">
                  <c:v>2.5221427083402696E-2</c:v>
                </c:pt>
                <c:pt idx="15">
                  <c:v>3.1683251195446314E-2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11-4AB4-BCD1-4AD4A8C7D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wykresy!$S$1</c15:sqref>
                        </c15:formulaRef>
                      </c:ext>
                    </c:extLst>
                    <c:strCache>
                      <c:ptCount val="1"/>
                      <c:pt idx="0">
                        <c:v>bbp k5th095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wykresy!$S$2:$S$17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2.1974781322387166E-4</c:v>
                      </c:pt>
                      <c:pt idx="1">
                        <c:v>3.0730033327339552E-4</c:v>
                      </c:pt>
                      <c:pt idx="2">
                        <c:v>7.8430476712620836E-4</c:v>
                      </c:pt>
                      <c:pt idx="3">
                        <c:v>1.074809195187825E-3</c:v>
                      </c:pt>
                      <c:pt idx="4">
                        <c:v>2.1807153470701879E-3</c:v>
                      </c:pt>
                      <c:pt idx="5">
                        <c:v>3.1917147093678973E-3</c:v>
                      </c:pt>
                      <c:pt idx="6">
                        <c:v>5.2405871140061904E-3</c:v>
                      </c:pt>
                      <c:pt idx="7">
                        <c:v>8.1875080321400697E-3</c:v>
                      </c:pt>
                      <c:pt idx="8">
                        <c:v>1.1579170194750212E-2</c:v>
                      </c:pt>
                      <c:pt idx="9">
                        <c:v>1.6104473776247422E-2</c:v>
                      </c:pt>
                      <c:pt idx="10">
                        <c:v>2.2296573303229896E-2</c:v>
                      </c:pt>
                      <c:pt idx="11">
                        <c:v>2.7669788551827824E-2</c:v>
                      </c:pt>
                      <c:pt idx="12">
                        <c:v>3.4382924954707517E-2</c:v>
                      </c:pt>
                      <c:pt idx="13">
                        <c:v>4.1139773067000868E-2</c:v>
                      </c:pt>
                      <c:pt idx="14">
                        <c:v>5.0180221502069022E-2</c:v>
                      </c:pt>
                      <c:pt idx="15">
                        <c:v>6.0161418271290346E-2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511-4AB4-BCD1-4AD4A8C7DD3B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k5th09!$S$1</c15:sqref>
                        </c15:formulaRef>
                      </c:ext>
                    </c:extLst>
                    <c:strCache>
                      <c:ptCount val="1"/>
                      <c:pt idx="0">
                        <c:v>k5th09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k5th09!$S$2:$S$17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1.5597582374731917E-4</c:v>
                      </c:pt>
                      <c:pt idx="1">
                        <c:v>4.5743913967205135E-4</c:v>
                      </c:pt>
                      <c:pt idx="2">
                        <c:v>7.8382952088420534E-4</c:v>
                      </c:pt>
                      <c:pt idx="3">
                        <c:v>1.5121629255692485E-3</c:v>
                      </c:pt>
                      <c:pt idx="4">
                        <c:v>2.4993081253191895E-3</c:v>
                      </c:pt>
                      <c:pt idx="5">
                        <c:v>4.1327579550360502E-3</c:v>
                      </c:pt>
                      <c:pt idx="6">
                        <c:v>6.7245383358598299E-3</c:v>
                      </c:pt>
                      <c:pt idx="7">
                        <c:v>1.0147055746510968E-2</c:v>
                      </c:pt>
                      <c:pt idx="8">
                        <c:v>1.403734731519205E-2</c:v>
                      </c:pt>
                      <c:pt idx="9">
                        <c:v>1.7741456901241282E-2</c:v>
                      </c:pt>
                      <c:pt idx="10">
                        <c:v>2.4252556180790918E-2</c:v>
                      </c:pt>
                      <c:pt idx="11">
                        <c:v>2.9788610768813548E-2</c:v>
                      </c:pt>
                      <c:pt idx="12">
                        <c:v>3.8156111525635361E-2</c:v>
                      </c:pt>
                      <c:pt idx="13">
                        <c:v>4.4426519700677916E-2</c:v>
                      </c:pt>
                      <c:pt idx="14">
                        <c:v>4.9712141271108769E-2</c:v>
                      </c:pt>
                      <c:pt idx="15">
                        <c:v>6.029106424404676E-2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511-4AB4-BCD1-4AD4A8C7DD3B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k5th085!$S$1</c15:sqref>
                        </c15:formulaRef>
                      </c:ext>
                    </c:extLst>
                    <c:strCache>
                      <c:ptCount val="1"/>
                      <c:pt idx="0">
                        <c:v>k5th085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1.2175297652735778E-2</c:v>
                      </c:pt>
                      <c:pt idx="1">
                        <c:v>3.0728805448607264E-2</c:v>
                      </c:pt>
                      <c:pt idx="2">
                        <c:v>6.957498346285447E-2</c:v>
                      </c:pt>
                      <c:pt idx="3">
                        <c:v>0.11407416153586861</c:v>
                      </c:pt>
                      <c:pt idx="4">
                        <c:v>0.23392905486560997</c:v>
                      </c:pt>
                      <c:pt idx="5">
                        <c:v>0.40385192032590822</c:v>
                      </c:pt>
                      <c:pt idx="6">
                        <c:v>0.55879334307060857</c:v>
                      </c:pt>
                      <c:pt idx="7">
                        <c:v>0.85031729832181036</c:v>
                      </c:pt>
                      <c:pt idx="8">
                        <c:v>1.2180025259137184</c:v>
                      </c:pt>
                      <c:pt idx="9">
                        <c:v>1.7159525732999872</c:v>
                      </c:pt>
                      <c:pt idx="10">
                        <c:v>2.2030777963973143</c:v>
                      </c:pt>
                      <c:pt idx="11">
                        <c:v>2.8470286962416211</c:v>
                      </c:pt>
                      <c:pt idx="12">
                        <c:v>3.1797114226332073</c:v>
                      </c:pt>
                      <c:pt idx="13">
                        <c:v>3.8554104929394399</c:v>
                      </c:pt>
                      <c:pt idx="14">
                        <c:v>4.8905982173038591</c:v>
                      </c:pt>
                      <c:pt idx="15">
                        <c:v>5.8622274267309749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511-4AB4-BCD1-4AD4A8C7DD3B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k5th08!$S$1</c15:sqref>
                        </c15:formulaRef>
                      </c:ext>
                    </c:extLst>
                    <c:strCache>
                      <c:ptCount val="1"/>
                      <c:pt idx="0">
                        <c:v>k5th08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1.4075398485943622E-4</c:v>
                      </c:pt>
                      <c:pt idx="1">
                        <c:v>3.1290569554941579E-4</c:v>
                      </c:pt>
                      <c:pt idx="2">
                        <c:v>4.0231191442454653E-4</c:v>
                      </c:pt>
                      <c:pt idx="3">
                        <c:v>8.9790428758809021E-4</c:v>
                      </c:pt>
                      <c:pt idx="4">
                        <c:v>1.803474542092487E-3</c:v>
                      </c:pt>
                      <c:pt idx="5">
                        <c:v>3.2762969190445576E-3</c:v>
                      </c:pt>
                      <c:pt idx="6">
                        <c:v>4.3195825196264666E-3</c:v>
                      </c:pt>
                      <c:pt idx="7">
                        <c:v>6.5908606731998297E-3</c:v>
                      </c:pt>
                      <c:pt idx="8">
                        <c:v>1.0313797723661351E-2</c:v>
                      </c:pt>
                      <c:pt idx="9">
                        <c:v>1.4228951226031808E-2</c:v>
                      </c:pt>
                      <c:pt idx="10">
                        <c:v>1.7479452158997121E-2</c:v>
                      </c:pt>
                      <c:pt idx="11">
                        <c:v>2.2138519998060609E-2</c:v>
                      </c:pt>
                      <c:pt idx="12">
                        <c:v>2.8254922997321647E-2</c:v>
                      </c:pt>
                      <c:pt idx="13">
                        <c:v>3.6673602842437224E-2</c:v>
                      </c:pt>
                      <c:pt idx="14">
                        <c:v>4.0846845509045875E-2</c:v>
                      </c:pt>
                      <c:pt idx="15">
                        <c:v>5.0511026103894373E-2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511-4AB4-BCD1-4AD4A8C7DD3B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k5th075!$S$1</c15:sqref>
                        </c15:formulaRef>
                      </c:ext>
                    </c:extLst>
                    <c:strCache>
                      <c:ptCount val="1"/>
                      <c:pt idx="0">
                        <c:v>5th075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4.9458571313077514E-5</c:v>
                      </c:pt>
                      <c:pt idx="1">
                        <c:v>1.7788211837626918E-4</c:v>
                      </c:pt>
                      <c:pt idx="2">
                        <c:v>3.4729226213810242E-4</c:v>
                      </c:pt>
                      <c:pt idx="3">
                        <c:v>8.2717237453679778E-4</c:v>
                      </c:pt>
                      <c:pt idx="4">
                        <c:v>1.1169481890299119E-3</c:v>
                      </c:pt>
                      <c:pt idx="5">
                        <c:v>2.2201864422775356E-3</c:v>
                      </c:pt>
                      <c:pt idx="6">
                        <c:v>4.1572119461825846E-3</c:v>
                      </c:pt>
                      <c:pt idx="7">
                        <c:v>5.9469538604015725E-3</c:v>
                      </c:pt>
                      <c:pt idx="8">
                        <c:v>8.2560349351345798E-3</c:v>
                      </c:pt>
                      <c:pt idx="9">
                        <c:v>1.202177587328721E-2</c:v>
                      </c:pt>
                      <c:pt idx="10">
                        <c:v>1.5584330260267011E-2</c:v>
                      </c:pt>
                      <c:pt idx="11">
                        <c:v>2.3539155366016494E-2</c:v>
                      </c:pt>
                      <c:pt idx="12">
                        <c:v>2.7255694184488061E-2</c:v>
                      </c:pt>
                      <c:pt idx="13">
                        <c:v>3.3660174085705999E-2</c:v>
                      </c:pt>
                      <c:pt idx="14">
                        <c:v>4.0855538111575919E-2</c:v>
                      </c:pt>
                      <c:pt idx="15">
                        <c:v>4.9254458571380076E-2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511-4AB4-BCD1-4AD4A8C7DD3B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k10th08!$R$1</c15:sqref>
                        </c15:formulaRef>
                      </c:ext>
                    </c:extLst>
                    <c:strCache>
                      <c:ptCount val="1"/>
                      <c:pt idx="0">
                        <c:v>k10th08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k10th08!$R$2:$R$17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3.5190671618723337E-5</c:v>
                      </c:pt>
                      <c:pt idx="2">
                        <c:v>6.9429847796458323E-5</c:v>
                      </c:pt>
                      <c:pt idx="3">
                        <c:v>1.6073026703098862E-4</c:v>
                      </c:pt>
                      <c:pt idx="4">
                        <c:v>4.612589993057339E-4</c:v>
                      </c:pt>
                      <c:pt idx="5">
                        <c:v>7.2289385825573325E-4</c:v>
                      </c:pt>
                      <c:pt idx="6">
                        <c:v>1.3999608163141085E-3</c:v>
                      </c:pt>
                      <c:pt idx="7">
                        <c:v>2.3702903320308786E-3</c:v>
                      </c:pt>
                      <c:pt idx="8">
                        <c:v>4.0067120989007226E-3</c:v>
                      </c:pt>
                      <c:pt idx="9">
                        <c:v>5.6652319691817467E-3</c:v>
                      </c:pt>
                      <c:pt idx="10">
                        <c:v>9.3292812885350223E-3</c:v>
                      </c:pt>
                      <c:pt idx="11">
                        <c:v>1.2632315899215426E-2</c:v>
                      </c:pt>
                      <c:pt idx="12">
                        <c:v>1.8361933735798832E-2</c:v>
                      </c:pt>
                      <c:pt idx="13">
                        <c:v>2.5542147587421835E-2</c:v>
                      </c:pt>
                      <c:pt idx="14">
                        <c:v>2.937350964665077E-2</c:v>
                      </c:pt>
                      <c:pt idx="15">
                        <c:v>3.7476097244633945E-2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511-4AB4-BCD1-4AD4A8C7DD3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k10th09!$R$1</c15:sqref>
                        </c15:formulaRef>
                      </c:ext>
                    </c:extLst>
                    <c:strCache>
                      <c:ptCount val="1"/>
                      <c:pt idx="0">
                        <c:v>k10th09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k10th09!$R$2:$R$17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3.2336389756212151E-5</c:v>
                      </c:pt>
                      <c:pt idx="2">
                        <c:v>8.7500796542577217E-5</c:v>
                      </c:pt>
                      <c:pt idx="3">
                        <c:v>1.7499343774608452E-4</c:v>
                      </c:pt>
                      <c:pt idx="4">
                        <c:v>4.7648621376065553E-4</c:v>
                      </c:pt>
                      <c:pt idx="5">
                        <c:v>9.1587110469462402E-4</c:v>
                      </c:pt>
                      <c:pt idx="6">
                        <c:v>1.9123768152602154E-3</c:v>
                      </c:pt>
                      <c:pt idx="7">
                        <c:v>3.4302658432253438E-3</c:v>
                      </c:pt>
                      <c:pt idx="8">
                        <c:v>5.9199625627046164E-3</c:v>
                      </c:pt>
                      <c:pt idx="9">
                        <c:v>9.1335409311074141E-3</c:v>
                      </c:pt>
                      <c:pt idx="10">
                        <c:v>1.2918820833226397E-2</c:v>
                      </c:pt>
                      <c:pt idx="11">
                        <c:v>1.8214676232702481E-2</c:v>
                      </c:pt>
                      <c:pt idx="12">
                        <c:v>2.4187222049481254E-2</c:v>
                      </c:pt>
                      <c:pt idx="13">
                        <c:v>2.8803257012946247E-2</c:v>
                      </c:pt>
                      <c:pt idx="14">
                        <c:v>3.6309076271017281E-2</c:v>
                      </c:pt>
                      <c:pt idx="15">
                        <c:v>4.3579775422011385E-2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11-4AB4-BCD1-4AD4A8C7DD3B}"/>
                  </c:ext>
                </c:extLst>
              </c15:ser>
            </c15:filteredLineSeries>
            <c15:filteredLineSeries>
              <c15:ser>
                <c:idx val="9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k15th08!$S$1</c15:sqref>
                        </c15:formulaRef>
                      </c:ext>
                    </c:extLst>
                    <c:strCache>
                      <c:ptCount val="1"/>
                      <c:pt idx="0">
                        <c:v>k15th08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1.7119232601866567E-5</c:v>
                      </c:pt>
                      <c:pt idx="3">
                        <c:v>8.8449200200484859E-5</c:v>
                      </c:pt>
                      <c:pt idx="4">
                        <c:v>2.1112033573839338E-4</c:v>
                      </c:pt>
                      <c:pt idx="5">
                        <c:v>3.1194482380823764E-4</c:v>
                      </c:pt>
                      <c:pt idx="6">
                        <c:v>8.3126705452788504E-4</c:v>
                      </c:pt>
                      <c:pt idx="7">
                        <c:v>1.5522884364974209E-3</c:v>
                      </c:pt>
                      <c:pt idx="8">
                        <c:v>2.4641621801035308E-3</c:v>
                      </c:pt>
                      <c:pt idx="9">
                        <c:v>4.0708725690354912E-3</c:v>
                      </c:pt>
                      <c:pt idx="10">
                        <c:v>7.0168060830713723E-3</c:v>
                      </c:pt>
                      <c:pt idx="11">
                        <c:v>9.626663546253935E-3</c:v>
                      </c:pt>
                      <c:pt idx="12">
                        <c:v>1.2822207534699273E-2</c:v>
                      </c:pt>
                      <c:pt idx="13">
                        <c:v>1.7282419043958573E-2</c:v>
                      </c:pt>
                      <c:pt idx="14">
                        <c:v>2.4536926124933928E-2</c:v>
                      </c:pt>
                      <c:pt idx="15">
                        <c:v>3.0924697723870732E-2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11-4AB4-BCD1-4AD4A8C7DD3B}"/>
                  </c:ext>
                </c:extLst>
              </c15:ser>
            </c15:filteredLineSeries>
            <c15:filteredLine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k15th09!$S$1</c15:sqref>
                        </c15:formulaRef>
                      </c:ext>
                    </c:extLst>
                    <c:strCache>
                      <c:ptCount val="1"/>
                      <c:pt idx="0">
                        <c:v>k15th090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2.9484076221092529E-5</c:v>
                      </c:pt>
                      <c:pt idx="4">
                        <c:v>4.2228283819719466E-4</c:v>
                      </c:pt>
                      <c:pt idx="5">
                        <c:v>6.8479861214147935E-4</c:v>
                      </c:pt>
                      <c:pt idx="6">
                        <c:v>9.8332250790985004E-4</c:v>
                      </c:pt>
                      <c:pt idx="7">
                        <c:v>1.9335829015346923E-3</c:v>
                      </c:pt>
                      <c:pt idx="8">
                        <c:v>3.4480987909782674E-3</c:v>
                      </c:pt>
                      <c:pt idx="9">
                        <c:v>5.2551945686812847E-3</c:v>
                      </c:pt>
                      <c:pt idx="10">
                        <c:v>8.4698190149434926E-3</c:v>
                      </c:pt>
                      <c:pt idx="11">
                        <c:v>1.078453471661469E-2</c:v>
                      </c:pt>
                      <c:pt idx="12">
                        <c:v>1.6616171945227892E-2</c:v>
                      </c:pt>
                      <c:pt idx="13">
                        <c:v>2.2564027460650608E-2</c:v>
                      </c:pt>
                      <c:pt idx="14">
                        <c:v>2.7284441971821609E-2</c:v>
                      </c:pt>
                      <c:pt idx="15">
                        <c:v>3.3804546493031759E-2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511-4AB4-BCD1-4AD4A8C7DD3B}"/>
                  </c:ext>
                </c:extLst>
              </c15:ser>
            </c15:filteredLineSeries>
          </c:ext>
        </c:extLst>
      </c:lineChart>
      <c:catAx>
        <c:axId val="41526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221056017672411"/>
          <c:y val="0.25807638729624816"/>
          <c:w val="0.1285703508861826"/>
          <c:h val="0.18204010906403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UtilEON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7437044881320419E-2"/>
          <c:y val="0.10002696871628912"/>
          <c:w val="0.78506997227298869"/>
          <c:h val="0.83741028123911698"/>
        </c:manualLayout>
      </c:layout>
      <c:lineChart>
        <c:grouping val="standard"/>
        <c:varyColors val="0"/>
        <c:ser>
          <c:idx val="4"/>
          <c:order val="3"/>
          <c:tx>
            <c:strRef>
              <c:f>k5th07!$W$1</c:f>
              <c:strCache>
                <c:ptCount val="1"/>
                <c:pt idx="0">
                  <c:v>util k5th07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k5th07!$W$2:$W$17</c:f>
              <c:numCache>
                <c:formatCode>General</c:formatCode>
                <c:ptCount val="16"/>
                <c:pt idx="0">
                  <c:v>4.7251524390243897</c:v>
                </c:pt>
                <c:pt idx="1">
                  <c:v>5.4637195121951221</c:v>
                </c:pt>
                <c:pt idx="2">
                  <c:v>6.0841463414634145</c:v>
                </c:pt>
                <c:pt idx="3">
                  <c:v>7.2494664634146337</c:v>
                </c:pt>
                <c:pt idx="4">
                  <c:v>7.7613567073170726</c:v>
                </c:pt>
                <c:pt idx="5">
                  <c:v>8.652743902439024</c:v>
                </c:pt>
                <c:pt idx="6">
                  <c:v>9.2212652439024385</c:v>
                </c:pt>
                <c:pt idx="7">
                  <c:v>10.134146341463415</c:v>
                </c:pt>
                <c:pt idx="8">
                  <c:v>11.133460365853658</c:v>
                </c:pt>
                <c:pt idx="9">
                  <c:v>11.619359756097561</c:v>
                </c:pt>
                <c:pt idx="10">
                  <c:v>12.442911585365854</c:v>
                </c:pt>
                <c:pt idx="11">
                  <c:v>13.058765243902437</c:v>
                </c:pt>
                <c:pt idx="12">
                  <c:v>14.147103658536585</c:v>
                </c:pt>
                <c:pt idx="13">
                  <c:v>14.789710365853658</c:v>
                </c:pt>
                <c:pt idx="14">
                  <c:v>14.849923780487805</c:v>
                </c:pt>
                <c:pt idx="15">
                  <c:v>15.416234756097559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E0-49A5-8ED1-BEAFDB6393AF}"/>
            </c:ext>
          </c:extLst>
        </c:ser>
        <c:ser>
          <c:idx val="3"/>
          <c:order val="4"/>
          <c:tx>
            <c:strRef>
              <c:f>k5th08!$U$1</c:f>
              <c:strCache>
                <c:ptCount val="1"/>
                <c:pt idx="0">
                  <c:v>utilOptc k5th08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k5th08!$U$2:$U$17</c:f>
              <c:numCache>
                <c:formatCode>General</c:formatCode>
                <c:ptCount val="16"/>
                <c:pt idx="0">
                  <c:v>3.7052591463414637</c:v>
                </c:pt>
                <c:pt idx="1">
                  <c:v>4.3147865853658534</c:v>
                </c:pt>
                <c:pt idx="2">
                  <c:v>4.8814024390243897</c:v>
                </c:pt>
                <c:pt idx="3">
                  <c:v>5.7092225609756095</c:v>
                </c:pt>
                <c:pt idx="4">
                  <c:v>6.4326981707317072</c:v>
                </c:pt>
                <c:pt idx="5">
                  <c:v>7.2</c:v>
                </c:pt>
                <c:pt idx="6">
                  <c:v>7.8670731707317074</c:v>
                </c:pt>
                <c:pt idx="7">
                  <c:v>8.864329268292682</c:v>
                </c:pt>
                <c:pt idx="8">
                  <c:v>9.2962652439024396</c:v>
                </c:pt>
                <c:pt idx="9">
                  <c:v>9.9792682926829279</c:v>
                </c:pt>
                <c:pt idx="10">
                  <c:v>10.622179878048779</c:v>
                </c:pt>
                <c:pt idx="11">
                  <c:v>11.909756097560976</c:v>
                </c:pt>
                <c:pt idx="12">
                  <c:v>12.447865853658538</c:v>
                </c:pt>
                <c:pt idx="13">
                  <c:v>12.869512195121951</c:v>
                </c:pt>
                <c:pt idx="14">
                  <c:v>13.343216463414635</c:v>
                </c:pt>
                <c:pt idx="15">
                  <c:v>14.197637195121951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0-49A5-8ED1-BEAFDB6393AF}"/>
            </c:ext>
          </c:extLst>
        </c:ser>
        <c:ser>
          <c:idx val="0"/>
          <c:order val="5"/>
          <c:tx>
            <c:strRef>
              <c:f>k5th09!$U$1</c:f>
              <c:strCache>
                <c:ptCount val="1"/>
                <c:pt idx="0">
                  <c:v>utilOtpic k5th09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k5th09!$U$2:$U$17</c:f>
              <c:numCache>
                <c:formatCode>General</c:formatCode>
                <c:ptCount val="16"/>
                <c:pt idx="0">
                  <c:v>2.5568597560975608</c:v>
                </c:pt>
                <c:pt idx="1">
                  <c:v>3.1625762195121951</c:v>
                </c:pt>
                <c:pt idx="2">
                  <c:v>3.7554115853658541</c:v>
                </c:pt>
                <c:pt idx="3">
                  <c:v>4.5459603658536585</c:v>
                </c:pt>
                <c:pt idx="4">
                  <c:v>5.2394054878048779</c:v>
                </c:pt>
                <c:pt idx="5">
                  <c:v>6.0143292682926832</c:v>
                </c:pt>
                <c:pt idx="6">
                  <c:v>6.680640243902439</c:v>
                </c:pt>
                <c:pt idx="7">
                  <c:v>7.4115091463414631</c:v>
                </c:pt>
                <c:pt idx="8">
                  <c:v>7.8842987804878053</c:v>
                </c:pt>
                <c:pt idx="9">
                  <c:v>8.4894817073170739</c:v>
                </c:pt>
                <c:pt idx="10">
                  <c:v>9.1276676829268286</c:v>
                </c:pt>
                <c:pt idx="11">
                  <c:v>10.008612804878048</c:v>
                </c:pt>
                <c:pt idx="12">
                  <c:v>10.457164634146341</c:v>
                </c:pt>
                <c:pt idx="13">
                  <c:v>11.284908536585366</c:v>
                </c:pt>
                <c:pt idx="14">
                  <c:v>11.582164634146341</c:v>
                </c:pt>
                <c:pt idx="15">
                  <c:v>12.609451219512193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0-49A5-8ED1-BEAFDB6393AF}"/>
            </c:ext>
          </c:extLst>
        </c:ser>
        <c:ser>
          <c:idx val="12"/>
          <c:order val="7"/>
          <c:tx>
            <c:strRef>
              <c:f>k10th07!$W$1</c:f>
              <c:strCache>
                <c:ptCount val="1"/>
                <c:pt idx="0">
                  <c:v>utilOptick10th07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k10th07!$W$2:$W$17</c:f>
              <c:numCache>
                <c:formatCode>General</c:formatCode>
                <c:ptCount val="16"/>
                <c:pt idx="0">
                  <c:v>4.7188262195121951</c:v>
                </c:pt>
                <c:pt idx="1">
                  <c:v>5.5143292682926823</c:v>
                </c:pt>
                <c:pt idx="2">
                  <c:v>6.2682926829268286</c:v>
                </c:pt>
                <c:pt idx="3">
                  <c:v>7.2947408536585368</c:v>
                </c:pt>
                <c:pt idx="4">
                  <c:v>8.0163109756097555</c:v>
                </c:pt>
                <c:pt idx="5">
                  <c:v>8.6991615853658537</c:v>
                </c:pt>
                <c:pt idx="6">
                  <c:v>9.9945884146341477</c:v>
                </c:pt>
                <c:pt idx="7">
                  <c:v>10.82576219512195</c:v>
                </c:pt>
                <c:pt idx="8">
                  <c:v>11.699542682926829</c:v>
                </c:pt>
                <c:pt idx="9">
                  <c:v>12.555716463414635</c:v>
                </c:pt>
                <c:pt idx="10">
                  <c:v>13.759832317073171</c:v>
                </c:pt>
                <c:pt idx="11">
                  <c:v>14.082621951219512</c:v>
                </c:pt>
                <c:pt idx="12">
                  <c:v>15.341463414634145</c:v>
                </c:pt>
                <c:pt idx="13">
                  <c:v>16.073323170731705</c:v>
                </c:pt>
                <c:pt idx="14">
                  <c:v>16.880945121951221</c:v>
                </c:pt>
                <c:pt idx="15">
                  <c:v>17.162042682926831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E0-49A5-8ED1-BEAFDB6393AF}"/>
            </c:ext>
          </c:extLst>
        </c:ser>
        <c:ser>
          <c:idx val="11"/>
          <c:order val="8"/>
          <c:tx>
            <c:strRef>
              <c:f>k10th08!$V$1</c:f>
              <c:strCache>
                <c:ptCount val="1"/>
                <c:pt idx="0">
                  <c:v>utilOptick10th08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k10th08!$V$2:$V$17</c:f>
              <c:numCache>
                <c:formatCode>General</c:formatCode>
                <c:ptCount val="16"/>
                <c:pt idx="0">
                  <c:v>3.6435213414634147</c:v>
                </c:pt>
                <c:pt idx="1">
                  <c:v>4.5525152439024383</c:v>
                </c:pt>
                <c:pt idx="2">
                  <c:v>5.038185975609756</c:v>
                </c:pt>
                <c:pt idx="3">
                  <c:v>5.8025914634146343</c:v>
                </c:pt>
                <c:pt idx="4">
                  <c:v>6.4202743902439021</c:v>
                </c:pt>
                <c:pt idx="5">
                  <c:v>7.3371189024390242</c:v>
                </c:pt>
                <c:pt idx="6">
                  <c:v>8.1493140243902431</c:v>
                </c:pt>
                <c:pt idx="7">
                  <c:v>9.3975609756097569</c:v>
                </c:pt>
                <c:pt idx="8">
                  <c:v>10.14032012195122</c:v>
                </c:pt>
                <c:pt idx="9">
                  <c:v>10.918597560975611</c:v>
                </c:pt>
                <c:pt idx="10">
                  <c:v>11.647179878048782</c:v>
                </c:pt>
                <c:pt idx="11">
                  <c:v>12.590853658536586</c:v>
                </c:pt>
                <c:pt idx="12">
                  <c:v>13.432240853658536</c:v>
                </c:pt>
                <c:pt idx="13">
                  <c:v>14.345121951219511</c:v>
                </c:pt>
                <c:pt idx="14">
                  <c:v>15.356021341463414</c:v>
                </c:pt>
                <c:pt idx="15">
                  <c:v>15.666234756097559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E0-49A5-8ED1-BEAFDB6393AF}"/>
            </c:ext>
          </c:extLst>
        </c:ser>
        <c:ser>
          <c:idx val="5"/>
          <c:order val="9"/>
          <c:tx>
            <c:strRef>
              <c:f>k10th09!$W$1</c:f>
              <c:strCache>
                <c:ptCount val="1"/>
                <c:pt idx="0">
                  <c:v>utilOptic k10th09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k10th09!$W$2:$W$17</c:f>
              <c:numCache>
                <c:formatCode>General</c:formatCode>
                <c:ptCount val="16"/>
                <c:pt idx="0">
                  <c:v>2.5882621951219513</c:v>
                </c:pt>
                <c:pt idx="1">
                  <c:v>3.143216463414634</c:v>
                </c:pt>
                <c:pt idx="2">
                  <c:v>3.8240853658536582</c:v>
                </c:pt>
                <c:pt idx="3">
                  <c:v>4.5574695121951221</c:v>
                </c:pt>
                <c:pt idx="4">
                  <c:v>5.0858993902439025</c:v>
                </c:pt>
                <c:pt idx="5">
                  <c:v>5.986128048780488</c:v>
                </c:pt>
                <c:pt idx="6">
                  <c:v>6.5842987804878055</c:v>
                </c:pt>
                <c:pt idx="7">
                  <c:v>7.5292682926829269</c:v>
                </c:pt>
                <c:pt idx="8">
                  <c:v>8.3151676829268286</c:v>
                </c:pt>
                <c:pt idx="9">
                  <c:v>9.0133384146341466</c:v>
                </c:pt>
                <c:pt idx="10">
                  <c:v>9.8932164634146336</c:v>
                </c:pt>
                <c:pt idx="11">
                  <c:v>10.737042682926829</c:v>
                </c:pt>
                <c:pt idx="12">
                  <c:v>11.955411585365853</c:v>
                </c:pt>
                <c:pt idx="13">
                  <c:v>12.285137195121951</c:v>
                </c:pt>
                <c:pt idx="14">
                  <c:v>13.195274390243902</c:v>
                </c:pt>
                <c:pt idx="15">
                  <c:v>13.783155487804878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E0-49A5-8ED1-BEAFDB6393AF}"/>
            </c:ext>
          </c:extLst>
        </c:ser>
        <c:ser>
          <c:idx val="10"/>
          <c:order val="10"/>
          <c:tx>
            <c:strRef>
              <c:f>k15th07!$U$1</c:f>
              <c:strCache>
                <c:ptCount val="1"/>
                <c:pt idx="0">
                  <c:v>utilOptick15th07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k15th07!$U$2:$U$17</c:f>
              <c:numCache>
                <c:formatCode>General</c:formatCode>
                <c:ptCount val="16"/>
                <c:pt idx="0">
                  <c:v>4.7371951219512196</c:v>
                </c:pt>
                <c:pt idx="1">
                  <c:v>5.5372713414634145</c:v>
                </c:pt>
                <c:pt idx="2">
                  <c:v>6.4473323170731707</c:v>
                </c:pt>
                <c:pt idx="3">
                  <c:v>7.268978658536585</c:v>
                </c:pt>
                <c:pt idx="4">
                  <c:v>8.135594512195123</c:v>
                </c:pt>
                <c:pt idx="5">
                  <c:v>9.0387957317073173</c:v>
                </c:pt>
                <c:pt idx="6">
                  <c:v>10.539405487804878</c:v>
                </c:pt>
                <c:pt idx="7">
                  <c:v>11.197103658536586</c:v>
                </c:pt>
                <c:pt idx="8">
                  <c:v>12.51608231707317</c:v>
                </c:pt>
                <c:pt idx="9">
                  <c:v>13.461204268292684</c:v>
                </c:pt>
                <c:pt idx="10">
                  <c:v>14.681326219512195</c:v>
                </c:pt>
                <c:pt idx="11">
                  <c:v>15.242759146341465</c:v>
                </c:pt>
                <c:pt idx="12">
                  <c:v>16.289100609756098</c:v>
                </c:pt>
                <c:pt idx="13">
                  <c:v>17.303734756097562</c:v>
                </c:pt>
                <c:pt idx="14">
                  <c:v>18.007850609756098</c:v>
                </c:pt>
                <c:pt idx="15">
                  <c:v>19.000685975609755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E0-49A5-8ED1-BEAFDB6393AF}"/>
            </c:ext>
          </c:extLst>
        </c:ser>
        <c:ser>
          <c:idx val="9"/>
          <c:order val="11"/>
          <c:tx>
            <c:strRef>
              <c:f>k15th08!$U$1</c:f>
              <c:strCache>
                <c:ptCount val="1"/>
                <c:pt idx="0">
                  <c:v>utilOptick15th08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k15th08!$U$2:$U$17</c:f>
              <c:numCache>
                <c:formatCode>General</c:formatCode>
                <c:ptCount val="16"/>
                <c:pt idx="0">
                  <c:v>3.6435213414634147</c:v>
                </c:pt>
                <c:pt idx="1">
                  <c:v>4.3509146341463412</c:v>
                </c:pt>
                <c:pt idx="2">
                  <c:v>4.9253810975609751</c:v>
                </c:pt>
                <c:pt idx="3">
                  <c:v>5.9093749999999998</c:v>
                </c:pt>
                <c:pt idx="4">
                  <c:v>6.5433689024390249</c:v>
                </c:pt>
                <c:pt idx="5">
                  <c:v>7.3807926829268293</c:v>
                </c:pt>
                <c:pt idx="6">
                  <c:v>8.4163109756097558</c:v>
                </c:pt>
                <c:pt idx="7">
                  <c:v>9.4830792682926823</c:v>
                </c:pt>
                <c:pt idx="8">
                  <c:v>10.238109756097561</c:v>
                </c:pt>
                <c:pt idx="9">
                  <c:v>11.599771341463414</c:v>
                </c:pt>
                <c:pt idx="10">
                  <c:v>12.378353658536586</c:v>
                </c:pt>
                <c:pt idx="11">
                  <c:v>13.712271341463415</c:v>
                </c:pt>
                <c:pt idx="12">
                  <c:v>14.566006097560976</c:v>
                </c:pt>
                <c:pt idx="13">
                  <c:v>15.24123475609756</c:v>
                </c:pt>
                <c:pt idx="14">
                  <c:v>16.434146341463414</c:v>
                </c:pt>
                <c:pt idx="15">
                  <c:v>17.325838414634145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E0-49A5-8ED1-BEAFDB6393AF}"/>
            </c:ext>
          </c:extLst>
        </c:ser>
        <c:ser>
          <c:idx val="6"/>
          <c:order val="12"/>
          <c:tx>
            <c:strRef>
              <c:f>k15th09!$W$1</c:f>
              <c:strCache>
                <c:ptCount val="1"/>
                <c:pt idx="0">
                  <c:v>utilOptic k15th09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k15th09!$W$2:$W$17</c:f>
              <c:numCache>
                <c:formatCode>General</c:formatCode>
                <c:ptCount val="16"/>
                <c:pt idx="0">
                  <c:v>2.5882621951219513</c:v>
                </c:pt>
                <c:pt idx="1">
                  <c:v>3.261204268292683</c:v>
                </c:pt>
                <c:pt idx="2">
                  <c:v>3.8857469512195126</c:v>
                </c:pt>
                <c:pt idx="3">
                  <c:v>4.614481707317073</c:v>
                </c:pt>
                <c:pt idx="4">
                  <c:v>5.4436737804878055</c:v>
                </c:pt>
                <c:pt idx="5">
                  <c:v>5.9805640243902438</c:v>
                </c:pt>
                <c:pt idx="6">
                  <c:v>6.8389481707317081</c:v>
                </c:pt>
                <c:pt idx="7">
                  <c:v>7.6361280487804883</c:v>
                </c:pt>
                <c:pt idx="8">
                  <c:v>8.565777439024389</c:v>
                </c:pt>
                <c:pt idx="9">
                  <c:v>9.6265243902439028</c:v>
                </c:pt>
                <c:pt idx="10">
                  <c:v>10.878963414634146</c:v>
                </c:pt>
                <c:pt idx="11">
                  <c:v>11.9</c:v>
                </c:pt>
                <c:pt idx="12">
                  <c:v>12.8</c:v>
                </c:pt>
                <c:pt idx="13">
                  <c:v>13.493749999999999</c:v>
                </c:pt>
                <c:pt idx="14">
                  <c:v>14.292911585365854</c:v>
                </c:pt>
                <c:pt idx="15">
                  <c:v>15.043978658536586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E0-49A5-8ED1-BEAFDB639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>
          <c:ext xmlns:c15="http://schemas.microsoft.com/office/drawing/2012/chart" uri="{02D57815-91ED-43cb-92C2-25804820EDAC}">
            <c15:filteredLineSeries>
              <c15:ser>
                <c:idx val="7"/>
                <c:order val="0"/>
                <c:tx>
                  <c:strRef>
                    <c:extLst>
                      <c:ext uri="{02D57815-91ED-43cb-92C2-25804820EDAC}">
                        <c15:formulaRef>
                          <c15:sqref>'320'!$S$1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'320'!$S$2:$S$17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1.6263750477926001E-4</c:v>
                      </c:pt>
                      <c:pt idx="1">
                        <c:v>1.750030910872067E-4</c:v>
                      </c:pt>
                      <c:pt idx="2">
                        <c:v>3.1857976191155467E-4</c:v>
                      </c:pt>
                      <c:pt idx="3">
                        <c:v>9.2634069745655757E-4</c:v>
                      </c:pt>
                      <c:pt idx="4">
                        <c:v>1.6433588047607953E-3</c:v>
                      </c:pt>
                      <c:pt idx="5">
                        <c:v>3.595695438888873E-3</c:v>
                      </c:pt>
                      <c:pt idx="6">
                        <c:v>7.036734072707212E-3</c:v>
                      </c:pt>
                      <c:pt idx="7">
                        <c:v>1.0698849455165277E-2</c:v>
                      </c:pt>
                      <c:pt idx="8">
                        <c:v>1.3497393554278756E-2</c:v>
                      </c:pt>
                      <c:pt idx="9">
                        <c:v>1.8488079203098723E-2</c:v>
                      </c:pt>
                      <c:pt idx="10">
                        <c:v>2.5812048412810141E-2</c:v>
                      </c:pt>
                      <c:pt idx="11">
                        <c:v>3.4738683985552361E-2</c:v>
                      </c:pt>
                      <c:pt idx="12">
                        <c:v>4.0361432028859764E-2</c:v>
                      </c:pt>
                      <c:pt idx="13">
                        <c:v>5.0672016811117396E-2</c:v>
                      </c:pt>
                      <c:pt idx="14">
                        <c:v>5.998879336506327E-2</c:v>
                      </c:pt>
                      <c:pt idx="15">
                        <c:v>7.1936265532374796E-2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DE0-49A5-8ED1-BEAFDB6393A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wykresy!$S$1</c15:sqref>
                        </c15:formulaRef>
                      </c:ext>
                    </c:extLst>
                    <c:strCache>
                      <c:ptCount val="1"/>
                      <c:pt idx="0">
                        <c:v>bbp k5th095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2.1974781322387166E-4</c:v>
                      </c:pt>
                      <c:pt idx="1">
                        <c:v>3.0730033327339552E-4</c:v>
                      </c:pt>
                      <c:pt idx="2">
                        <c:v>7.8430476712620836E-4</c:v>
                      </c:pt>
                      <c:pt idx="3">
                        <c:v>1.074809195187825E-3</c:v>
                      </c:pt>
                      <c:pt idx="4">
                        <c:v>2.1807153470701879E-3</c:v>
                      </c:pt>
                      <c:pt idx="5">
                        <c:v>3.1917147093678973E-3</c:v>
                      </c:pt>
                      <c:pt idx="6">
                        <c:v>5.2405871140061904E-3</c:v>
                      </c:pt>
                      <c:pt idx="7">
                        <c:v>8.1875080321400697E-3</c:v>
                      </c:pt>
                      <c:pt idx="8">
                        <c:v>1.1579170194750212E-2</c:v>
                      </c:pt>
                      <c:pt idx="9">
                        <c:v>1.6104473776247422E-2</c:v>
                      </c:pt>
                      <c:pt idx="10">
                        <c:v>2.2296573303229896E-2</c:v>
                      </c:pt>
                      <c:pt idx="11">
                        <c:v>2.7669788551827824E-2</c:v>
                      </c:pt>
                      <c:pt idx="12">
                        <c:v>3.4382924954707517E-2</c:v>
                      </c:pt>
                      <c:pt idx="13">
                        <c:v>4.1139773067000868E-2</c:v>
                      </c:pt>
                      <c:pt idx="14">
                        <c:v>5.0180221502069022E-2</c:v>
                      </c:pt>
                      <c:pt idx="15">
                        <c:v>6.0161418271290346E-2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DE0-49A5-8ED1-BEAFDB6393A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k5th085!$S$1</c15:sqref>
                        </c15:formulaRef>
                      </c:ext>
                    </c:extLst>
                    <c:strCache>
                      <c:ptCount val="1"/>
                      <c:pt idx="0">
                        <c:v>k5th085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1.2175297652735778E-2</c:v>
                      </c:pt>
                      <c:pt idx="1">
                        <c:v>3.0728805448607264E-2</c:v>
                      </c:pt>
                      <c:pt idx="2">
                        <c:v>6.957498346285447E-2</c:v>
                      </c:pt>
                      <c:pt idx="3">
                        <c:v>0.11407416153586861</c:v>
                      </c:pt>
                      <c:pt idx="4">
                        <c:v>0.23392905486560997</c:v>
                      </c:pt>
                      <c:pt idx="5">
                        <c:v>0.40385192032590822</c:v>
                      </c:pt>
                      <c:pt idx="6">
                        <c:v>0.55879334307060857</c:v>
                      </c:pt>
                      <c:pt idx="7">
                        <c:v>0.85031729832181036</c:v>
                      </c:pt>
                      <c:pt idx="8">
                        <c:v>1.2180025259137184</c:v>
                      </c:pt>
                      <c:pt idx="9">
                        <c:v>1.7159525732999872</c:v>
                      </c:pt>
                      <c:pt idx="10">
                        <c:v>2.2030777963973143</c:v>
                      </c:pt>
                      <c:pt idx="11">
                        <c:v>2.8470286962416211</c:v>
                      </c:pt>
                      <c:pt idx="12">
                        <c:v>3.1797114226332073</c:v>
                      </c:pt>
                      <c:pt idx="13">
                        <c:v>3.8554104929394399</c:v>
                      </c:pt>
                      <c:pt idx="14">
                        <c:v>4.8905982173038591</c:v>
                      </c:pt>
                      <c:pt idx="15">
                        <c:v>5.8622274267309749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DE0-49A5-8ED1-BEAFDB6393AF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k5th075!$S$1</c15:sqref>
                        </c15:formulaRef>
                      </c:ext>
                    </c:extLst>
                    <c:strCache>
                      <c:ptCount val="1"/>
                      <c:pt idx="0">
                        <c:v>5th075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4.9458571313077514E-5</c:v>
                      </c:pt>
                      <c:pt idx="1">
                        <c:v>1.7788211837626918E-4</c:v>
                      </c:pt>
                      <c:pt idx="2">
                        <c:v>3.4729226213810242E-4</c:v>
                      </c:pt>
                      <c:pt idx="3">
                        <c:v>8.2717237453679778E-4</c:v>
                      </c:pt>
                      <c:pt idx="4">
                        <c:v>1.1169481890299119E-3</c:v>
                      </c:pt>
                      <c:pt idx="5">
                        <c:v>2.2201864422775356E-3</c:v>
                      </c:pt>
                      <c:pt idx="6">
                        <c:v>4.1572119461825846E-3</c:v>
                      </c:pt>
                      <c:pt idx="7">
                        <c:v>5.9469538604015725E-3</c:v>
                      </c:pt>
                      <c:pt idx="8">
                        <c:v>8.2560349351345798E-3</c:v>
                      </c:pt>
                      <c:pt idx="9">
                        <c:v>1.202177587328721E-2</c:v>
                      </c:pt>
                      <c:pt idx="10">
                        <c:v>1.5584330260267011E-2</c:v>
                      </c:pt>
                      <c:pt idx="11">
                        <c:v>2.3539155366016494E-2</c:v>
                      </c:pt>
                      <c:pt idx="12">
                        <c:v>2.7255694184488061E-2</c:v>
                      </c:pt>
                      <c:pt idx="13">
                        <c:v>3.3660174085705999E-2</c:v>
                      </c:pt>
                      <c:pt idx="14">
                        <c:v>4.0855538111575919E-2</c:v>
                      </c:pt>
                      <c:pt idx="15">
                        <c:v>4.9254458571380076E-2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DE0-49A5-8ED1-BEAFDB6393AF}"/>
                  </c:ext>
                </c:extLst>
              </c15:ser>
            </c15:filteredLineSeries>
          </c:ext>
        </c:extLst>
      </c:lineChart>
      <c:catAx>
        <c:axId val="41526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UtilEON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7437044881320419E-2"/>
          <c:y val="0.10002696871628912"/>
          <c:w val="0.78506997227298869"/>
          <c:h val="0.83741028123911698"/>
        </c:manualLayout>
      </c:layout>
      <c:lineChart>
        <c:grouping val="standard"/>
        <c:varyColors val="0"/>
        <c:ser>
          <c:idx val="4"/>
          <c:order val="3"/>
          <c:tx>
            <c:strRef>
              <c:f>k5th07!$W$1</c:f>
              <c:strCache>
                <c:ptCount val="1"/>
                <c:pt idx="0">
                  <c:v>util k5th07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k5th07!$W$2:$W$17</c:f>
              <c:numCache>
                <c:formatCode>General</c:formatCode>
                <c:ptCount val="16"/>
                <c:pt idx="0">
                  <c:v>4.7251524390243897</c:v>
                </c:pt>
                <c:pt idx="1">
                  <c:v>5.4637195121951221</c:v>
                </c:pt>
                <c:pt idx="2">
                  <c:v>6.0841463414634145</c:v>
                </c:pt>
                <c:pt idx="3">
                  <c:v>7.2494664634146337</c:v>
                </c:pt>
                <c:pt idx="4">
                  <c:v>7.7613567073170726</c:v>
                </c:pt>
                <c:pt idx="5">
                  <c:v>8.652743902439024</c:v>
                </c:pt>
                <c:pt idx="6">
                  <c:v>9.2212652439024385</c:v>
                </c:pt>
                <c:pt idx="7">
                  <c:v>10.134146341463415</c:v>
                </c:pt>
                <c:pt idx="8">
                  <c:v>11.133460365853658</c:v>
                </c:pt>
                <c:pt idx="9">
                  <c:v>11.619359756097561</c:v>
                </c:pt>
                <c:pt idx="10">
                  <c:v>12.442911585365854</c:v>
                </c:pt>
                <c:pt idx="11">
                  <c:v>13.058765243902437</c:v>
                </c:pt>
                <c:pt idx="12">
                  <c:v>14.147103658536585</c:v>
                </c:pt>
                <c:pt idx="13">
                  <c:v>14.789710365853658</c:v>
                </c:pt>
                <c:pt idx="14">
                  <c:v>14.849923780487805</c:v>
                </c:pt>
                <c:pt idx="15">
                  <c:v>15.416234756097559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1-4EDA-B9A0-CD629668D556}"/>
            </c:ext>
          </c:extLst>
        </c:ser>
        <c:ser>
          <c:idx val="3"/>
          <c:order val="4"/>
          <c:tx>
            <c:strRef>
              <c:f>k5th08!$U$1</c:f>
              <c:strCache>
                <c:ptCount val="1"/>
                <c:pt idx="0">
                  <c:v>utilOptc k5th08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k5th08!$U$2:$U$17</c:f>
              <c:numCache>
                <c:formatCode>General</c:formatCode>
                <c:ptCount val="16"/>
                <c:pt idx="0">
                  <c:v>3.7052591463414637</c:v>
                </c:pt>
                <c:pt idx="1">
                  <c:v>4.3147865853658534</c:v>
                </c:pt>
                <c:pt idx="2">
                  <c:v>4.8814024390243897</c:v>
                </c:pt>
                <c:pt idx="3">
                  <c:v>5.7092225609756095</c:v>
                </c:pt>
                <c:pt idx="4">
                  <c:v>6.4326981707317072</c:v>
                </c:pt>
                <c:pt idx="5">
                  <c:v>7.2</c:v>
                </c:pt>
                <c:pt idx="6">
                  <c:v>7.8670731707317074</c:v>
                </c:pt>
                <c:pt idx="7">
                  <c:v>8.864329268292682</c:v>
                </c:pt>
                <c:pt idx="8">
                  <c:v>9.2962652439024396</c:v>
                </c:pt>
                <c:pt idx="9">
                  <c:v>9.9792682926829279</c:v>
                </c:pt>
                <c:pt idx="10">
                  <c:v>10.622179878048779</c:v>
                </c:pt>
                <c:pt idx="11">
                  <c:v>11.909756097560976</c:v>
                </c:pt>
                <c:pt idx="12">
                  <c:v>12.447865853658538</c:v>
                </c:pt>
                <c:pt idx="13">
                  <c:v>12.869512195121951</c:v>
                </c:pt>
                <c:pt idx="14">
                  <c:v>13.343216463414635</c:v>
                </c:pt>
                <c:pt idx="15">
                  <c:v>14.197637195121951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1-4EDA-B9A0-CD629668D556}"/>
            </c:ext>
          </c:extLst>
        </c:ser>
        <c:ser>
          <c:idx val="0"/>
          <c:order val="5"/>
          <c:tx>
            <c:strRef>
              <c:f>k5th09!$U$1</c:f>
              <c:strCache>
                <c:ptCount val="1"/>
                <c:pt idx="0">
                  <c:v>utilOtpic k5th09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k5th09!$U$2:$U$17</c:f>
              <c:numCache>
                <c:formatCode>General</c:formatCode>
                <c:ptCount val="16"/>
                <c:pt idx="0">
                  <c:v>2.5568597560975608</c:v>
                </c:pt>
                <c:pt idx="1">
                  <c:v>3.1625762195121951</c:v>
                </c:pt>
                <c:pt idx="2">
                  <c:v>3.7554115853658541</c:v>
                </c:pt>
                <c:pt idx="3">
                  <c:v>4.5459603658536585</c:v>
                </c:pt>
                <c:pt idx="4">
                  <c:v>5.2394054878048779</c:v>
                </c:pt>
                <c:pt idx="5">
                  <c:v>6.0143292682926832</c:v>
                </c:pt>
                <c:pt idx="6">
                  <c:v>6.680640243902439</c:v>
                </c:pt>
                <c:pt idx="7">
                  <c:v>7.4115091463414631</c:v>
                </c:pt>
                <c:pt idx="8">
                  <c:v>7.8842987804878053</c:v>
                </c:pt>
                <c:pt idx="9">
                  <c:v>8.4894817073170739</c:v>
                </c:pt>
                <c:pt idx="10">
                  <c:v>9.1276676829268286</c:v>
                </c:pt>
                <c:pt idx="11">
                  <c:v>10.008612804878048</c:v>
                </c:pt>
                <c:pt idx="12">
                  <c:v>10.457164634146341</c:v>
                </c:pt>
                <c:pt idx="13">
                  <c:v>11.284908536585366</c:v>
                </c:pt>
                <c:pt idx="14">
                  <c:v>11.582164634146341</c:v>
                </c:pt>
                <c:pt idx="15">
                  <c:v>12.609451219512193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81-4EDA-B9A0-CD629668D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>
          <c:ext xmlns:c15="http://schemas.microsoft.com/office/drawing/2012/chart" uri="{02D57815-91ED-43cb-92C2-25804820EDAC}">
            <c15:filteredLineSeries>
              <c15:ser>
                <c:idx val="7"/>
                <c:order val="0"/>
                <c:tx>
                  <c:strRef>
                    <c:extLst>
                      <c:ext uri="{02D57815-91ED-43cb-92C2-25804820EDAC}">
                        <c15:formulaRef>
                          <c15:sqref>'320'!$S$1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'320'!$S$2:$S$17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1.6263750477926001E-4</c:v>
                      </c:pt>
                      <c:pt idx="1">
                        <c:v>1.750030910872067E-4</c:v>
                      </c:pt>
                      <c:pt idx="2">
                        <c:v>3.1857976191155467E-4</c:v>
                      </c:pt>
                      <c:pt idx="3">
                        <c:v>9.2634069745655757E-4</c:v>
                      </c:pt>
                      <c:pt idx="4">
                        <c:v>1.6433588047607953E-3</c:v>
                      </c:pt>
                      <c:pt idx="5">
                        <c:v>3.595695438888873E-3</c:v>
                      </c:pt>
                      <c:pt idx="6">
                        <c:v>7.036734072707212E-3</c:v>
                      </c:pt>
                      <c:pt idx="7">
                        <c:v>1.0698849455165277E-2</c:v>
                      </c:pt>
                      <c:pt idx="8">
                        <c:v>1.3497393554278756E-2</c:v>
                      </c:pt>
                      <c:pt idx="9">
                        <c:v>1.8488079203098723E-2</c:v>
                      </c:pt>
                      <c:pt idx="10">
                        <c:v>2.5812048412810141E-2</c:v>
                      </c:pt>
                      <c:pt idx="11">
                        <c:v>3.4738683985552361E-2</c:v>
                      </c:pt>
                      <c:pt idx="12">
                        <c:v>4.0361432028859764E-2</c:v>
                      </c:pt>
                      <c:pt idx="13">
                        <c:v>5.0672016811117396E-2</c:v>
                      </c:pt>
                      <c:pt idx="14">
                        <c:v>5.998879336506327E-2</c:v>
                      </c:pt>
                      <c:pt idx="15">
                        <c:v>7.1936265532374796E-2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7781-4EDA-B9A0-CD629668D55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wykresy!$S$1</c15:sqref>
                        </c15:formulaRef>
                      </c:ext>
                    </c:extLst>
                    <c:strCache>
                      <c:ptCount val="1"/>
                      <c:pt idx="0">
                        <c:v>bbp k5th095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2.1974781322387166E-4</c:v>
                      </c:pt>
                      <c:pt idx="1">
                        <c:v>3.0730033327339552E-4</c:v>
                      </c:pt>
                      <c:pt idx="2">
                        <c:v>7.8430476712620836E-4</c:v>
                      </c:pt>
                      <c:pt idx="3">
                        <c:v>1.074809195187825E-3</c:v>
                      </c:pt>
                      <c:pt idx="4">
                        <c:v>2.1807153470701879E-3</c:v>
                      </c:pt>
                      <c:pt idx="5">
                        <c:v>3.1917147093678973E-3</c:v>
                      </c:pt>
                      <c:pt idx="6">
                        <c:v>5.2405871140061904E-3</c:v>
                      </c:pt>
                      <c:pt idx="7">
                        <c:v>8.1875080321400697E-3</c:v>
                      </c:pt>
                      <c:pt idx="8">
                        <c:v>1.1579170194750212E-2</c:v>
                      </c:pt>
                      <c:pt idx="9">
                        <c:v>1.6104473776247422E-2</c:v>
                      </c:pt>
                      <c:pt idx="10">
                        <c:v>2.2296573303229896E-2</c:v>
                      </c:pt>
                      <c:pt idx="11">
                        <c:v>2.7669788551827824E-2</c:v>
                      </c:pt>
                      <c:pt idx="12">
                        <c:v>3.4382924954707517E-2</c:v>
                      </c:pt>
                      <c:pt idx="13">
                        <c:v>4.1139773067000868E-2</c:v>
                      </c:pt>
                      <c:pt idx="14">
                        <c:v>5.0180221502069022E-2</c:v>
                      </c:pt>
                      <c:pt idx="15">
                        <c:v>6.0161418271290346E-2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81-4EDA-B9A0-CD629668D55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k5th085!$S$1</c15:sqref>
                        </c15:formulaRef>
                      </c:ext>
                    </c:extLst>
                    <c:strCache>
                      <c:ptCount val="1"/>
                      <c:pt idx="0">
                        <c:v>k5th085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1.2175297652735778E-2</c:v>
                      </c:pt>
                      <c:pt idx="1">
                        <c:v>3.0728805448607264E-2</c:v>
                      </c:pt>
                      <c:pt idx="2">
                        <c:v>6.957498346285447E-2</c:v>
                      </c:pt>
                      <c:pt idx="3">
                        <c:v>0.11407416153586861</c:v>
                      </c:pt>
                      <c:pt idx="4">
                        <c:v>0.23392905486560997</c:v>
                      </c:pt>
                      <c:pt idx="5">
                        <c:v>0.40385192032590822</c:v>
                      </c:pt>
                      <c:pt idx="6">
                        <c:v>0.55879334307060857</c:v>
                      </c:pt>
                      <c:pt idx="7">
                        <c:v>0.85031729832181036</c:v>
                      </c:pt>
                      <c:pt idx="8">
                        <c:v>1.2180025259137184</c:v>
                      </c:pt>
                      <c:pt idx="9">
                        <c:v>1.7159525732999872</c:v>
                      </c:pt>
                      <c:pt idx="10">
                        <c:v>2.2030777963973143</c:v>
                      </c:pt>
                      <c:pt idx="11">
                        <c:v>2.8470286962416211</c:v>
                      </c:pt>
                      <c:pt idx="12">
                        <c:v>3.1797114226332073</c:v>
                      </c:pt>
                      <c:pt idx="13">
                        <c:v>3.8554104929394399</c:v>
                      </c:pt>
                      <c:pt idx="14">
                        <c:v>4.8905982173038591</c:v>
                      </c:pt>
                      <c:pt idx="15">
                        <c:v>5.8622274267309749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781-4EDA-B9A0-CD629668D556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k5th075!$S$1</c15:sqref>
                        </c15:formulaRef>
                      </c:ext>
                    </c:extLst>
                    <c:strCache>
                      <c:ptCount val="1"/>
                      <c:pt idx="0">
                        <c:v>5th075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4.9458571313077514E-5</c:v>
                      </c:pt>
                      <c:pt idx="1">
                        <c:v>1.7788211837626918E-4</c:v>
                      </c:pt>
                      <c:pt idx="2">
                        <c:v>3.4729226213810242E-4</c:v>
                      </c:pt>
                      <c:pt idx="3">
                        <c:v>8.2717237453679778E-4</c:v>
                      </c:pt>
                      <c:pt idx="4">
                        <c:v>1.1169481890299119E-3</c:v>
                      </c:pt>
                      <c:pt idx="5">
                        <c:v>2.2201864422775356E-3</c:v>
                      </c:pt>
                      <c:pt idx="6">
                        <c:v>4.1572119461825846E-3</c:v>
                      </c:pt>
                      <c:pt idx="7">
                        <c:v>5.9469538604015725E-3</c:v>
                      </c:pt>
                      <c:pt idx="8">
                        <c:v>8.2560349351345798E-3</c:v>
                      </c:pt>
                      <c:pt idx="9">
                        <c:v>1.202177587328721E-2</c:v>
                      </c:pt>
                      <c:pt idx="10">
                        <c:v>1.5584330260267011E-2</c:v>
                      </c:pt>
                      <c:pt idx="11">
                        <c:v>2.3539155366016494E-2</c:v>
                      </c:pt>
                      <c:pt idx="12">
                        <c:v>2.7255694184488061E-2</c:v>
                      </c:pt>
                      <c:pt idx="13">
                        <c:v>3.3660174085705999E-2</c:v>
                      </c:pt>
                      <c:pt idx="14">
                        <c:v>4.0855538111575919E-2</c:v>
                      </c:pt>
                      <c:pt idx="15">
                        <c:v>4.9254458571380076E-2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781-4EDA-B9A0-CD629668D556}"/>
                  </c:ext>
                </c:extLst>
              </c15:ser>
            </c15:filteredLineSeries>
            <c15:filteredLineSeries>
              <c15:ser>
                <c:idx val="1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k10th07!$W$1</c15:sqref>
                        </c15:formulaRef>
                      </c:ext>
                    </c:extLst>
                    <c:strCache>
                      <c:ptCount val="1"/>
                      <c:pt idx="0">
                        <c:v>utilOptick10th07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k10th07!$W$2:$W$17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4.7188262195121951</c:v>
                      </c:pt>
                      <c:pt idx="1">
                        <c:v>5.5143292682926823</c:v>
                      </c:pt>
                      <c:pt idx="2">
                        <c:v>6.2682926829268286</c:v>
                      </c:pt>
                      <c:pt idx="3">
                        <c:v>7.2947408536585368</c:v>
                      </c:pt>
                      <c:pt idx="4">
                        <c:v>8.0163109756097555</c:v>
                      </c:pt>
                      <c:pt idx="5">
                        <c:v>8.6991615853658537</c:v>
                      </c:pt>
                      <c:pt idx="6">
                        <c:v>9.9945884146341477</c:v>
                      </c:pt>
                      <c:pt idx="7">
                        <c:v>10.82576219512195</c:v>
                      </c:pt>
                      <c:pt idx="8">
                        <c:v>11.699542682926829</c:v>
                      </c:pt>
                      <c:pt idx="9">
                        <c:v>12.555716463414635</c:v>
                      </c:pt>
                      <c:pt idx="10">
                        <c:v>13.759832317073171</c:v>
                      </c:pt>
                      <c:pt idx="11">
                        <c:v>14.082621951219512</c:v>
                      </c:pt>
                      <c:pt idx="12">
                        <c:v>15.341463414634145</c:v>
                      </c:pt>
                      <c:pt idx="13">
                        <c:v>16.073323170731705</c:v>
                      </c:pt>
                      <c:pt idx="14">
                        <c:v>16.880945121951221</c:v>
                      </c:pt>
                      <c:pt idx="15">
                        <c:v>17.162042682926831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781-4EDA-B9A0-CD629668D556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k10th08!$V$1</c15:sqref>
                        </c15:formulaRef>
                      </c:ext>
                    </c:extLst>
                    <c:strCache>
                      <c:ptCount val="1"/>
                      <c:pt idx="0">
                        <c:v>utilOptick10th08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k10th08!$V$2:$V$17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3.6435213414634147</c:v>
                      </c:pt>
                      <c:pt idx="1">
                        <c:v>4.5525152439024383</c:v>
                      </c:pt>
                      <c:pt idx="2">
                        <c:v>5.038185975609756</c:v>
                      </c:pt>
                      <c:pt idx="3">
                        <c:v>5.8025914634146343</c:v>
                      </c:pt>
                      <c:pt idx="4">
                        <c:v>6.4202743902439021</c:v>
                      </c:pt>
                      <c:pt idx="5">
                        <c:v>7.3371189024390242</c:v>
                      </c:pt>
                      <c:pt idx="6">
                        <c:v>8.1493140243902431</c:v>
                      </c:pt>
                      <c:pt idx="7">
                        <c:v>9.3975609756097569</c:v>
                      </c:pt>
                      <c:pt idx="8">
                        <c:v>10.14032012195122</c:v>
                      </c:pt>
                      <c:pt idx="9">
                        <c:v>10.918597560975611</c:v>
                      </c:pt>
                      <c:pt idx="10">
                        <c:v>11.647179878048782</c:v>
                      </c:pt>
                      <c:pt idx="11">
                        <c:v>12.590853658536586</c:v>
                      </c:pt>
                      <c:pt idx="12">
                        <c:v>13.432240853658536</c:v>
                      </c:pt>
                      <c:pt idx="13">
                        <c:v>14.345121951219511</c:v>
                      </c:pt>
                      <c:pt idx="14">
                        <c:v>15.356021341463414</c:v>
                      </c:pt>
                      <c:pt idx="15">
                        <c:v>15.666234756097559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781-4EDA-B9A0-CD629668D556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k10th09!$W$1</c15:sqref>
                        </c15:formulaRef>
                      </c:ext>
                    </c:extLst>
                    <c:strCache>
                      <c:ptCount val="1"/>
                      <c:pt idx="0">
                        <c:v>utilOptic k10th09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k10th09!$W$2:$W$17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2.5882621951219513</c:v>
                      </c:pt>
                      <c:pt idx="1">
                        <c:v>3.143216463414634</c:v>
                      </c:pt>
                      <c:pt idx="2">
                        <c:v>3.8240853658536582</c:v>
                      </c:pt>
                      <c:pt idx="3">
                        <c:v>4.5574695121951221</c:v>
                      </c:pt>
                      <c:pt idx="4">
                        <c:v>5.0858993902439025</c:v>
                      </c:pt>
                      <c:pt idx="5">
                        <c:v>5.986128048780488</c:v>
                      </c:pt>
                      <c:pt idx="6">
                        <c:v>6.5842987804878055</c:v>
                      </c:pt>
                      <c:pt idx="7">
                        <c:v>7.5292682926829269</c:v>
                      </c:pt>
                      <c:pt idx="8">
                        <c:v>8.3151676829268286</c:v>
                      </c:pt>
                      <c:pt idx="9">
                        <c:v>9.0133384146341466</c:v>
                      </c:pt>
                      <c:pt idx="10">
                        <c:v>9.8932164634146336</c:v>
                      </c:pt>
                      <c:pt idx="11">
                        <c:v>10.737042682926829</c:v>
                      </c:pt>
                      <c:pt idx="12">
                        <c:v>11.955411585365853</c:v>
                      </c:pt>
                      <c:pt idx="13">
                        <c:v>12.285137195121951</c:v>
                      </c:pt>
                      <c:pt idx="14">
                        <c:v>13.195274390243902</c:v>
                      </c:pt>
                      <c:pt idx="15">
                        <c:v>13.783155487804878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781-4EDA-B9A0-CD629668D556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k15th07!$U$1</c15:sqref>
                        </c15:formulaRef>
                      </c:ext>
                    </c:extLst>
                    <c:strCache>
                      <c:ptCount val="1"/>
                      <c:pt idx="0">
                        <c:v>utilOptick15th07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k15th07!$U$2:$U$17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4.7371951219512196</c:v>
                      </c:pt>
                      <c:pt idx="1">
                        <c:v>5.5372713414634145</c:v>
                      </c:pt>
                      <c:pt idx="2">
                        <c:v>6.4473323170731707</c:v>
                      </c:pt>
                      <c:pt idx="3">
                        <c:v>7.268978658536585</c:v>
                      </c:pt>
                      <c:pt idx="4">
                        <c:v>8.135594512195123</c:v>
                      </c:pt>
                      <c:pt idx="5">
                        <c:v>9.0387957317073173</c:v>
                      </c:pt>
                      <c:pt idx="6">
                        <c:v>10.539405487804878</c:v>
                      </c:pt>
                      <c:pt idx="7">
                        <c:v>11.197103658536586</c:v>
                      </c:pt>
                      <c:pt idx="8">
                        <c:v>12.51608231707317</c:v>
                      </c:pt>
                      <c:pt idx="9">
                        <c:v>13.461204268292684</c:v>
                      </c:pt>
                      <c:pt idx="10">
                        <c:v>14.681326219512195</c:v>
                      </c:pt>
                      <c:pt idx="11">
                        <c:v>15.242759146341465</c:v>
                      </c:pt>
                      <c:pt idx="12">
                        <c:v>16.289100609756098</c:v>
                      </c:pt>
                      <c:pt idx="13">
                        <c:v>17.303734756097562</c:v>
                      </c:pt>
                      <c:pt idx="14">
                        <c:v>18.007850609756098</c:v>
                      </c:pt>
                      <c:pt idx="15">
                        <c:v>19.000685975609755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81-4EDA-B9A0-CD629668D556}"/>
                  </c:ext>
                </c:extLst>
              </c15:ser>
            </c15:filteredLineSeries>
            <c15:filteredLineSeries>
              <c15:ser>
                <c:idx val="9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k15th08!$U$1</c15:sqref>
                        </c15:formulaRef>
                      </c:ext>
                    </c:extLst>
                    <c:strCache>
                      <c:ptCount val="1"/>
                      <c:pt idx="0">
                        <c:v>utilOptick15th08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k15th08!$U$2:$U$17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3.6435213414634147</c:v>
                      </c:pt>
                      <c:pt idx="1">
                        <c:v>4.3509146341463412</c:v>
                      </c:pt>
                      <c:pt idx="2">
                        <c:v>4.9253810975609751</c:v>
                      </c:pt>
                      <c:pt idx="3">
                        <c:v>5.9093749999999998</c:v>
                      </c:pt>
                      <c:pt idx="4">
                        <c:v>6.5433689024390249</c:v>
                      </c:pt>
                      <c:pt idx="5">
                        <c:v>7.3807926829268293</c:v>
                      </c:pt>
                      <c:pt idx="6">
                        <c:v>8.4163109756097558</c:v>
                      </c:pt>
                      <c:pt idx="7">
                        <c:v>9.4830792682926823</c:v>
                      </c:pt>
                      <c:pt idx="8">
                        <c:v>10.238109756097561</c:v>
                      </c:pt>
                      <c:pt idx="9">
                        <c:v>11.599771341463414</c:v>
                      </c:pt>
                      <c:pt idx="10">
                        <c:v>12.378353658536586</c:v>
                      </c:pt>
                      <c:pt idx="11">
                        <c:v>13.712271341463415</c:v>
                      </c:pt>
                      <c:pt idx="12">
                        <c:v>14.566006097560976</c:v>
                      </c:pt>
                      <c:pt idx="13">
                        <c:v>15.24123475609756</c:v>
                      </c:pt>
                      <c:pt idx="14">
                        <c:v>16.434146341463414</c:v>
                      </c:pt>
                      <c:pt idx="15">
                        <c:v>17.325838414634145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781-4EDA-B9A0-CD629668D556}"/>
                  </c:ext>
                </c:extLst>
              </c15:ser>
            </c15:filteredLineSeries>
            <c15:filteredLine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k15th09!$W$1</c15:sqref>
                        </c15:formulaRef>
                      </c:ext>
                    </c:extLst>
                    <c:strCache>
                      <c:ptCount val="1"/>
                      <c:pt idx="0">
                        <c:v>utilOptic k15th09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k15th09!$W$2:$W$17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2.5882621951219513</c:v>
                      </c:pt>
                      <c:pt idx="1">
                        <c:v>3.261204268292683</c:v>
                      </c:pt>
                      <c:pt idx="2">
                        <c:v>3.8857469512195126</c:v>
                      </c:pt>
                      <c:pt idx="3">
                        <c:v>4.614481707317073</c:v>
                      </c:pt>
                      <c:pt idx="4">
                        <c:v>5.4436737804878055</c:v>
                      </c:pt>
                      <c:pt idx="5">
                        <c:v>5.9805640243902438</c:v>
                      </c:pt>
                      <c:pt idx="6">
                        <c:v>6.8389481707317081</c:v>
                      </c:pt>
                      <c:pt idx="7">
                        <c:v>7.6361280487804883</c:v>
                      </c:pt>
                      <c:pt idx="8">
                        <c:v>8.565777439024389</c:v>
                      </c:pt>
                      <c:pt idx="9">
                        <c:v>9.6265243902439028</c:v>
                      </c:pt>
                      <c:pt idx="10">
                        <c:v>10.878963414634146</c:v>
                      </c:pt>
                      <c:pt idx="11">
                        <c:v>11.9</c:v>
                      </c:pt>
                      <c:pt idx="12">
                        <c:v>12.8</c:v>
                      </c:pt>
                      <c:pt idx="13">
                        <c:v>13.493749999999999</c:v>
                      </c:pt>
                      <c:pt idx="14">
                        <c:v>14.292911585365854</c:v>
                      </c:pt>
                      <c:pt idx="15">
                        <c:v>15.043978658536586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781-4EDA-B9A0-CD629668D556}"/>
                  </c:ext>
                </c:extLst>
              </c15:ser>
            </c15:filteredLineSeries>
          </c:ext>
        </c:extLst>
      </c:lineChart>
      <c:catAx>
        <c:axId val="41526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UtilEON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7387998913928858E-2"/>
          <c:y val="0.10002696871628912"/>
          <c:w val="0.75511907014757951"/>
          <c:h val="0.78077597703199708"/>
        </c:manualLayout>
      </c:layout>
      <c:lineChart>
        <c:grouping val="standard"/>
        <c:varyColors val="0"/>
        <c:ser>
          <c:idx val="4"/>
          <c:order val="3"/>
          <c:tx>
            <c:strRef>
              <c:f>k5th07!$W$1</c:f>
              <c:strCache>
                <c:ptCount val="1"/>
                <c:pt idx="0">
                  <c:v>util k5th07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k5th07!$W$2:$W$17</c:f>
              <c:numCache>
                <c:formatCode>General</c:formatCode>
                <c:ptCount val="16"/>
                <c:pt idx="0">
                  <c:v>4.7251524390243897</c:v>
                </c:pt>
                <c:pt idx="1">
                  <c:v>5.4637195121951221</c:v>
                </c:pt>
                <c:pt idx="2">
                  <c:v>6.0841463414634145</c:v>
                </c:pt>
                <c:pt idx="3">
                  <c:v>7.2494664634146337</c:v>
                </c:pt>
                <c:pt idx="4">
                  <c:v>7.7613567073170726</c:v>
                </c:pt>
                <c:pt idx="5">
                  <c:v>8.652743902439024</c:v>
                </c:pt>
                <c:pt idx="6">
                  <c:v>9.2212652439024385</c:v>
                </c:pt>
                <c:pt idx="7">
                  <c:v>10.134146341463415</c:v>
                </c:pt>
                <c:pt idx="8">
                  <c:v>11.133460365853658</c:v>
                </c:pt>
                <c:pt idx="9">
                  <c:v>11.619359756097561</c:v>
                </c:pt>
                <c:pt idx="10">
                  <c:v>12.442911585365854</c:v>
                </c:pt>
                <c:pt idx="11">
                  <c:v>13.058765243902437</c:v>
                </c:pt>
                <c:pt idx="12">
                  <c:v>14.147103658536585</c:v>
                </c:pt>
                <c:pt idx="13">
                  <c:v>14.789710365853658</c:v>
                </c:pt>
                <c:pt idx="14">
                  <c:v>14.849923780487805</c:v>
                </c:pt>
                <c:pt idx="15">
                  <c:v>15.416234756097559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B-4700-A918-A5E9645920EB}"/>
            </c:ext>
          </c:extLst>
        </c:ser>
        <c:ser>
          <c:idx val="12"/>
          <c:order val="7"/>
          <c:tx>
            <c:strRef>
              <c:f>k10th07!$W$1</c:f>
              <c:strCache>
                <c:ptCount val="1"/>
                <c:pt idx="0">
                  <c:v>utilOptick10th07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k10th07!$W$2:$W$17</c:f>
              <c:numCache>
                <c:formatCode>General</c:formatCode>
                <c:ptCount val="16"/>
                <c:pt idx="0">
                  <c:v>4.7188262195121951</c:v>
                </c:pt>
                <c:pt idx="1">
                  <c:v>5.5143292682926823</c:v>
                </c:pt>
                <c:pt idx="2">
                  <c:v>6.2682926829268286</c:v>
                </c:pt>
                <c:pt idx="3">
                  <c:v>7.2947408536585368</c:v>
                </c:pt>
                <c:pt idx="4">
                  <c:v>8.0163109756097555</c:v>
                </c:pt>
                <c:pt idx="5">
                  <c:v>8.6991615853658537</c:v>
                </c:pt>
                <c:pt idx="6">
                  <c:v>9.9945884146341477</c:v>
                </c:pt>
                <c:pt idx="7">
                  <c:v>10.82576219512195</c:v>
                </c:pt>
                <c:pt idx="8">
                  <c:v>11.699542682926829</c:v>
                </c:pt>
                <c:pt idx="9">
                  <c:v>12.555716463414635</c:v>
                </c:pt>
                <c:pt idx="10">
                  <c:v>13.759832317073171</c:v>
                </c:pt>
                <c:pt idx="11">
                  <c:v>14.082621951219512</c:v>
                </c:pt>
                <c:pt idx="12">
                  <c:v>15.341463414634145</c:v>
                </c:pt>
                <c:pt idx="13">
                  <c:v>16.073323170731705</c:v>
                </c:pt>
                <c:pt idx="14">
                  <c:v>16.880945121951221</c:v>
                </c:pt>
                <c:pt idx="15">
                  <c:v>17.162042682926831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0B-4700-A918-A5E9645920EB}"/>
            </c:ext>
          </c:extLst>
        </c:ser>
        <c:ser>
          <c:idx val="10"/>
          <c:order val="10"/>
          <c:tx>
            <c:strRef>
              <c:f>k15th07!$U$1</c:f>
              <c:strCache>
                <c:ptCount val="1"/>
                <c:pt idx="0">
                  <c:v>utilOptick15th07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k15th07!$U$2:$U$17</c:f>
              <c:numCache>
                <c:formatCode>General</c:formatCode>
                <c:ptCount val="16"/>
                <c:pt idx="0">
                  <c:v>4.7371951219512196</c:v>
                </c:pt>
                <c:pt idx="1">
                  <c:v>5.5372713414634145</c:v>
                </c:pt>
                <c:pt idx="2">
                  <c:v>6.4473323170731707</c:v>
                </c:pt>
                <c:pt idx="3">
                  <c:v>7.268978658536585</c:v>
                </c:pt>
                <c:pt idx="4">
                  <c:v>8.135594512195123</c:v>
                </c:pt>
                <c:pt idx="5">
                  <c:v>9.0387957317073173</c:v>
                </c:pt>
                <c:pt idx="6">
                  <c:v>10.539405487804878</c:v>
                </c:pt>
                <c:pt idx="7">
                  <c:v>11.197103658536586</c:v>
                </c:pt>
                <c:pt idx="8">
                  <c:v>12.51608231707317</c:v>
                </c:pt>
                <c:pt idx="9">
                  <c:v>13.461204268292684</c:v>
                </c:pt>
                <c:pt idx="10">
                  <c:v>14.681326219512195</c:v>
                </c:pt>
                <c:pt idx="11">
                  <c:v>15.242759146341465</c:v>
                </c:pt>
                <c:pt idx="12">
                  <c:v>16.289100609756098</c:v>
                </c:pt>
                <c:pt idx="13">
                  <c:v>17.303734756097562</c:v>
                </c:pt>
                <c:pt idx="14">
                  <c:v>18.007850609756098</c:v>
                </c:pt>
                <c:pt idx="15">
                  <c:v>19.000685975609755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0B-4700-A918-A5E96459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>
          <c:ext xmlns:c15="http://schemas.microsoft.com/office/drawing/2012/chart" uri="{02D57815-91ED-43cb-92C2-25804820EDAC}">
            <c15:filteredLineSeries>
              <c15:ser>
                <c:idx val="7"/>
                <c:order val="0"/>
                <c:tx>
                  <c:strRef>
                    <c:extLst>
                      <c:ext uri="{02D57815-91ED-43cb-92C2-25804820EDAC}">
                        <c15:formulaRef>
                          <c15:sqref>'320'!$S$1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'320'!$S$2:$S$17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1.6263750477926001E-4</c:v>
                      </c:pt>
                      <c:pt idx="1">
                        <c:v>1.750030910872067E-4</c:v>
                      </c:pt>
                      <c:pt idx="2">
                        <c:v>3.1857976191155467E-4</c:v>
                      </c:pt>
                      <c:pt idx="3">
                        <c:v>9.2634069745655757E-4</c:v>
                      </c:pt>
                      <c:pt idx="4">
                        <c:v>1.6433588047607953E-3</c:v>
                      </c:pt>
                      <c:pt idx="5">
                        <c:v>3.595695438888873E-3</c:v>
                      </c:pt>
                      <c:pt idx="6">
                        <c:v>7.036734072707212E-3</c:v>
                      </c:pt>
                      <c:pt idx="7">
                        <c:v>1.0698849455165277E-2</c:v>
                      </c:pt>
                      <c:pt idx="8">
                        <c:v>1.3497393554278756E-2</c:v>
                      </c:pt>
                      <c:pt idx="9">
                        <c:v>1.8488079203098723E-2</c:v>
                      </c:pt>
                      <c:pt idx="10">
                        <c:v>2.5812048412810141E-2</c:v>
                      </c:pt>
                      <c:pt idx="11">
                        <c:v>3.4738683985552361E-2</c:v>
                      </c:pt>
                      <c:pt idx="12">
                        <c:v>4.0361432028859764E-2</c:v>
                      </c:pt>
                      <c:pt idx="13">
                        <c:v>5.0672016811117396E-2</c:v>
                      </c:pt>
                      <c:pt idx="14">
                        <c:v>5.998879336506327E-2</c:v>
                      </c:pt>
                      <c:pt idx="15">
                        <c:v>7.1936265532374796E-2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AE0B-4700-A918-A5E9645920E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wykresy!$S$1</c15:sqref>
                        </c15:formulaRef>
                      </c:ext>
                    </c:extLst>
                    <c:strCache>
                      <c:ptCount val="1"/>
                      <c:pt idx="0">
                        <c:v>bbp k5th095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wykresy!$S$2:$S$17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2.1974781322387166E-4</c:v>
                      </c:pt>
                      <c:pt idx="1">
                        <c:v>3.0730033327339552E-4</c:v>
                      </c:pt>
                      <c:pt idx="2">
                        <c:v>7.8430476712620836E-4</c:v>
                      </c:pt>
                      <c:pt idx="3">
                        <c:v>1.074809195187825E-3</c:v>
                      </c:pt>
                      <c:pt idx="4">
                        <c:v>2.1807153470701879E-3</c:v>
                      </c:pt>
                      <c:pt idx="5">
                        <c:v>3.1917147093678973E-3</c:v>
                      </c:pt>
                      <c:pt idx="6">
                        <c:v>5.2405871140061904E-3</c:v>
                      </c:pt>
                      <c:pt idx="7">
                        <c:v>8.1875080321400697E-3</c:v>
                      </c:pt>
                      <c:pt idx="8">
                        <c:v>1.1579170194750212E-2</c:v>
                      </c:pt>
                      <c:pt idx="9">
                        <c:v>1.6104473776247422E-2</c:v>
                      </c:pt>
                      <c:pt idx="10">
                        <c:v>2.2296573303229896E-2</c:v>
                      </c:pt>
                      <c:pt idx="11">
                        <c:v>2.7669788551827824E-2</c:v>
                      </c:pt>
                      <c:pt idx="12">
                        <c:v>3.4382924954707517E-2</c:v>
                      </c:pt>
                      <c:pt idx="13">
                        <c:v>4.1139773067000868E-2</c:v>
                      </c:pt>
                      <c:pt idx="14">
                        <c:v>5.0180221502069022E-2</c:v>
                      </c:pt>
                      <c:pt idx="15">
                        <c:v>6.0161418271290346E-2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E0B-4700-A918-A5E9645920E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k5th085!$S$1</c15:sqref>
                        </c15:formulaRef>
                      </c:ext>
                    </c:extLst>
                    <c:strCache>
                      <c:ptCount val="1"/>
                      <c:pt idx="0">
                        <c:v>k5th085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1.2175297652735778E-2</c:v>
                      </c:pt>
                      <c:pt idx="1">
                        <c:v>3.0728805448607264E-2</c:v>
                      </c:pt>
                      <c:pt idx="2">
                        <c:v>6.957498346285447E-2</c:v>
                      </c:pt>
                      <c:pt idx="3">
                        <c:v>0.11407416153586861</c:v>
                      </c:pt>
                      <c:pt idx="4">
                        <c:v>0.23392905486560997</c:v>
                      </c:pt>
                      <c:pt idx="5">
                        <c:v>0.40385192032590822</c:v>
                      </c:pt>
                      <c:pt idx="6">
                        <c:v>0.55879334307060857</c:v>
                      </c:pt>
                      <c:pt idx="7">
                        <c:v>0.85031729832181036</c:v>
                      </c:pt>
                      <c:pt idx="8">
                        <c:v>1.2180025259137184</c:v>
                      </c:pt>
                      <c:pt idx="9">
                        <c:v>1.7159525732999872</c:v>
                      </c:pt>
                      <c:pt idx="10">
                        <c:v>2.2030777963973143</c:v>
                      </c:pt>
                      <c:pt idx="11">
                        <c:v>2.8470286962416211</c:v>
                      </c:pt>
                      <c:pt idx="12">
                        <c:v>3.1797114226332073</c:v>
                      </c:pt>
                      <c:pt idx="13">
                        <c:v>3.8554104929394399</c:v>
                      </c:pt>
                      <c:pt idx="14">
                        <c:v>4.8905982173038591</c:v>
                      </c:pt>
                      <c:pt idx="15">
                        <c:v>5.8622274267309749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E0B-4700-A918-A5E9645920EB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k5th08!$U$1</c15:sqref>
                        </c15:formulaRef>
                      </c:ext>
                    </c:extLst>
                    <c:strCache>
                      <c:ptCount val="1"/>
                      <c:pt idx="0">
                        <c:v>utilOptc k5th08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k5th08!$U$2:$U$17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3.7052591463414637</c:v>
                      </c:pt>
                      <c:pt idx="1">
                        <c:v>4.3147865853658534</c:v>
                      </c:pt>
                      <c:pt idx="2">
                        <c:v>4.8814024390243897</c:v>
                      </c:pt>
                      <c:pt idx="3">
                        <c:v>5.7092225609756095</c:v>
                      </c:pt>
                      <c:pt idx="4">
                        <c:v>6.4326981707317072</c:v>
                      </c:pt>
                      <c:pt idx="5">
                        <c:v>7.2</c:v>
                      </c:pt>
                      <c:pt idx="6">
                        <c:v>7.8670731707317074</c:v>
                      </c:pt>
                      <c:pt idx="7">
                        <c:v>8.864329268292682</c:v>
                      </c:pt>
                      <c:pt idx="8">
                        <c:v>9.2962652439024396</c:v>
                      </c:pt>
                      <c:pt idx="9">
                        <c:v>9.9792682926829279</c:v>
                      </c:pt>
                      <c:pt idx="10">
                        <c:v>10.622179878048779</c:v>
                      </c:pt>
                      <c:pt idx="11">
                        <c:v>11.909756097560976</c:v>
                      </c:pt>
                      <c:pt idx="12">
                        <c:v>12.447865853658538</c:v>
                      </c:pt>
                      <c:pt idx="13">
                        <c:v>12.869512195121951</c:v>
                      </c:pt>
                      <c:pt idx="14">
                        <c:v>13.343216463414635</c:v>
                      </c:pt>
                      <c:pt idx="15">
                        <c:v>14.197637195121951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E0B-4700-A918-A5E9645920EB}"/>
                  </c:ext>
                </c:extLst>
              </c15:ser>
            </c15:filteredLineSeries>
            <c15:filteredLineSeries>
              <c15:ser>
                <c:idx val="0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k5th09!$U$1</c15:sqref>
                        </c15:formulaRef>
                      </c:ext>
                    </c:extLst>
                    <c:strCache>
                      <c:ptCount val="1"/>
                      <c:pt idx="0">
                        <c:v>utilOtpic k5th09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k5th09!$U$2:$U$17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2.5568597560975608</c:v>
                      </c:pt>
                      <c:pt idx="1">
                        <c:v>3.1625762195121951</c:v>
                      </c:pt>
                      <c:pt idx="2">
                        <c:v>3.7554115853658541</c:v>
                      </c:pt>
                      <c:pt idx="3">
                        <c:v>4.5459603658536585</c:v>
                      </c:pt>
                      <c:pt idx="4">
                        <c:v>5.2394054878048779</c:v>
                      </c:pt>
                      <c:pt idx="5">
                        <c:v>6.0143292682926832</c:v>
                      </c:pt>
                      <c:pt idx="6">
                        <c:v>6.680640243902439</c:v>
                      </c:pt>
                      <c:pt idx="7">
                        <c:v>7.4115091463414631</c:v>
                      </c:pt>
                      <c:pt idx="8">
                        <c:v>7.8842987804878053</c:v>
                      </c:pt>
                      <c:pt idx="9">
                        <c:v>8.4894817073170739</c:v>
                      </c:pt>
                      <c:pt idx="10">
                        <c:v>9.1276676829268286</c:v>
                      </c:pt>
                      <c:pt idx="11">
                        <c:v>10.008612804878048</c:v>
                      </c:pt>
                      <c:pt idx="12">
                        <c:v>10.457164634146341</c:v>
                      </c:pt>
                      <c:pt idx="13">
                        <c:v>11.284908536585366</c:v>
                      </c:pt>
                      <c:pt idx="14">
                        <c:v>11.582164634146341</c:v>
                      </c:pt>
                      <c:pt idx="15">
                        <c:v>12.609451219512193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E0B-4700-A918-A5E9645920EB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k5th075!$S$1</c15:sqref>
                        </c15:formulaRef>
                      </c:ext>
                    </c:extLst>
                    <c:strCache>
                      <c:ptCount val="1"/>
                      <c:pt idx="0">
                        <c:v>5th075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k5th075!$S$2:$S$17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4.9458571313077514E-5</c:v>
                      </c:pt>
                      <c:pt idx="1">
                        <c:v>1.7788211837626918E-4</c:v>
                      </c:pt>
                      <c:pt idx="2">
                        <c:v>3.4729226213810242E-4</c:v>
                      </c:pt>
                      <c:pt idx="3">
                        <c:v>8.2717237453679778E-4</c:v>
                      </c:pt>
                      <c:pt idx="4">
                        <c:v>1.1169481890299119E-3</c:v>
                      </c:pt>
                      <c:pt idx="5">
                        <c:v>2.2201864422775356E-3</c:v>
                      </c:pt>
                      <c:pt idx="6">
                        <c:v>4.1572119461825846E-3</c:v>
                      </c:pt>
                      <c:pt idx="7">
                        <c:v>5.9469538604015725E-3</c:v>
                      </c:pt>
                      <c:pt idx="8">
                        <c:v>8.2560349351345798E-3</c:v>
                      </c:pt>
                      <c:pt idx="9">
                        <c:v>1.202177587328721E-2</c:v>
                      </c:pt>
                      <c:pt idx="10">
                        <c:v>1.5584330260267011E-2</c:v>
                      </c:pt>
                      <c:pt idx="11">
                        <c:v>2.3539155366016494E-2</c:v>
                      </c:pt>
                      <c:pt idx="12">
                        <c:v>2.7255694184488061E-2</c:v>
                      </c:pt>
                      <c:pt idx="13">
                        <c:v>3.3660174085705999E-2</c:v>
                      </c:pt>
                      <c:pt idx="14">
                        <c:v>4.0855538111575919E-2</c:v>
                      </c:pt>
                      <c:pt idx="15">
                        <c:v>4.9254458571380076E-2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E0B-4700-A918-A5E9645920EB}"/>
                  </c:ext>
                </c:extLst>
              </c15:ser>
            </c15:filteredLineSeries>
            <c15:filteredLine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k10th08!$V$1</c15:sqref>
                        </c15:formulaRef>
                      </c:ext>
                    </c:extLst>
                    <c:strCache>
                      <c:ptCount val="1"/>
                      <c:pt idx="0">
                        <c:v>utilOptick10th08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k10th08!$V$2:$V$17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3.6435213414634147</c:v>
                      </c:pt>
                      <c:pt idx="1">
                        <c:v>4.5525152439024383</c:v>
                      </c:pt>
                      <c:pt idx="2">
                        <c:v>5.038185975609756</c:v>
                      </c:pt>
                      <c:pt idx="3">
                        <c:v>5.8025914634146343</c:v>
                      </c:pt>
                      <c:pt idx="4">
                        <c:v>6.4202743902439021</c:v>
                      </c:pt>
                      <c:pt idx="5">
                        <c:v>7.3371189024390242</c:v>
                      </c:pt>
                      <c:pt idx="6">
                        <c:v>8.1493140243902431</c:v>
                      </c:pt>
                      <c:pt idx="7">
                        <c:v>9.3975609756097569</c:v>
                      </c:pt>
                      <c:pt idx="8">
                        <c:v>10.14032012195122</c:v>
                      </c:pt>
                      <c:pt idx="9">
                        <c:v>10.918597560975611</c:v>
                      </c:pt>
                      <c:pt idx="10">
                        <c:v>11.647179878048782</c:v>
                      </c:pt>
                      <c:pt idx="11">
                        <c:v>12.590853658536586</c:v>
                      </c:pt>
                      <c:pt idx="12">
                        <c:v>13.432240853658536</c:v>
                      </c:pt>
                      <c:pt idx="13">
                        <c:v>14.345121951219511</c:v>
                      </c:pt>
                      <c:pt idx="14">
                        <c:v>15.356021341463414</c:v>
                      </c:pt>
                      <c:pt idx="15">
                        <c:v>15.666234756097559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E0B-4700-A918-A5E9645920E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k10th09!$W$1</c15:sqref>
                        </c15:formulaRef>
                      </c:ext>
                    </c:extLst>
                    <c:strCache>
                      <c:ptCount val="1"/>
                      <c:pt idx="0">
                        <c:v>utilOptic k10th09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k10th09!$W$2:$W$17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2.5882621951219513</c:v>
                      </c:pt>
                      <c:pt idx="1">
                        <c:v>3.143216463414634</c:v>
                      </c:pt>
                      <c:pt idx="2">
                        <c:v>3.8240853658536582</c:v>
                      </c:pt>
                      <c:pt idx="3">
                        <c:v>4.5574695121951221</c:v>
                      </c:pt>
                      <c:pt idx="4">
                        <c:v>5.0858993902439025</c:v>
                      </c:pt>
                      <c:pt idx="5">
                        <c:v>5.986128048780488</c:v>
                      </c:pt>
                      <c:pt idx="6">
                        <c:v>6.5842987804878055</c:v>
                      </c:pt>
                      <c:pt idx="7">
                        <c:v>7.5292682926829269</c:v>
                      </c:pt>
                      <c:pt idx="8">
                        <c:v>8.3151676829268286</c:v>
                      </c:pt>
                      <c:pt idx="9">
                        <c:v>9.0133384146341466</c:v>
                      </c:pt>
                      <c:pt idx="10">
                        <c:v>9.8932164634146336</c:v>
                      </c:pt>
                      <c:pt idx="11">
                        <c:v>10.737042682926829</c:v>
                      </c:pt>
                      <c:pt idx="12">
                        <c:v>11.955411585365853</c:v>
                      </c:pt>
                      <c:pt idx="13">
                        <c:v>12.285137195121951</c:v>
                      </c:pt>
                      <c:pt idx="14">
                        <c:v>13.195274390243902</c:v>
                      </c:pt>
                      <c:pt idx="15">
                        <c:v>13.783155487804878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E0B-4700-A918-A5E9645920EB}"/>
                  </c:ext>
                </c:extLst>
              </c15:ser>
            </c15:filteredLineSeries>
            <c15:filteredLineSeries>
              <c15:ser>
                <c:idx val="9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k15th08!$U$1</c15:sqref>
                        </c15:formulaRef>
                      </c:ext>
                    </c:extLst>
                    <c:strCache>
                      <c:ptCount val="1"/>
                      <c:pt idx="0">
                        <c:v>utilOptick15th08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k15th08!$U$2:$U$17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3.6435213414634147</c:v>
                      </c:pt>
                      <c:pt idx="1">
                        <c:v>4.3509146341463412</c:v>
                      </c:pt>
                      <c:pt idx="2">
                        <c:v>4.9253810975609751</c:v>
                      </c:pt>
                      <c:pt idx="3">
                        <c:v>5.9093749999999998</c:v>
                      </c:pt>
                      <c:pt idx="4">
                        <c:v>6.5433689024390249</c:v>
                      </c:pt>
                      <c:pt idx="5">
                        <c:v>7.3807926829268293</c:v>
                      </c:pt>
                      <c:pt idx="6">
                        <c:v>8.4163109756097558</c:v>
                      </c:pt>
                      <c:pt idx="7">
                        <c:v>9.4830792682926823</c:v>
                      </c:pt>
                      <c:pt idx="8">
                        <c:v>10.238109756097561</c:v>
                      </c:pt>
                      <c:pt idx="9">
                        <c:v>11.599771341463414</c:v>
                      </c:pt>
                      <c:pt idx="10">
                        <c:v>12.378353658536586</c:v>
                      </c:pt>
                      <c:pt idx="11">
                        <c:v>13.712271341463415</c:v>
                      </c:pt>
                      <c:pt idx="12">
                        <c:v>14.566006097560976</c:v>
                      </c:pt>
                      <c:pt idx="13">
                        <c:v>15.24123475609756</c:v>
                      </c:pt>
                      <c:pt idx="14">
                        <c:v>16.434146341463414</c:v>
                      </c:pt>
                      <c:pt idx="15">
                        <c:v>17.325838414634145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E0B-4700-A918-A5E9645920EB}"/>
                  </c:ext>
                </c:extLst>
              </c15:ser>
            </c15:filteredLineSeries>
            <c15:filteredLineSeries>
              <c15:ser>
                <c:idx val="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k15th09!$W$1</c15:sqref>
                        </c15:formulaRef>
                      </c:ext>
                    </c:extLst>
                    <c:strCache>
                      <c:ptCount val="1"/>
                      <c:pt idx="0">
                        <c:v>utilOptic k15th09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k15th09!$W$2:$W$17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2.5882621951219513</c:v>
                      </c:pt>
                      <c:pt idx="1">
                        <c:v>3.261204268292683</c:v>
                      </c:pt>
                      <c:pt idx="2">
                        <c:v>3.8857469512195126</c:v>
                      </c:pt>
                      <c:pt idx="3">
                        <c:v>4.614481707317073</c:v>
                      </c:pt>
                      <c:pt idx="4">
                        <c:v>5.4436737804878055</c:v>
                      </c:pt>
                      <c:pt idx="5">
                        <c:v>5.9805640243902438</c:v>
                      </c:pt>
                      <c:pt idx="6">
                        <c:v>6.8389481707317081</c:v>
                      </c:pt>
                      <c:pt idx="7">
                        <c:v>7.6361280487804883</c:v>
                      </c:pt>
                      <c:pt idx="8">
                        <c:v>8.565777439024389</c:v>
                      </c:pt>
                      <c:pt idx="9">
                        <c:v>9.6265243902439028</c:v>
                      </c:pt>
                      <c:pt idx="10">
                        <c:v>10.878963414634146</c:v>
                      </c:pt>
                      <c:pt idx="11">
                        <c:v>11.9</c:v>
                      </c:pt>
                      <c:pt idx="12">
                        <c:v>12.8</c:v>
                      </c:pt>
                      <c:pt idx="13">
                        <c:v>13.493749999999999</c:v>
                      </c:pt>
                      <c:pt idx="14">
                        <c:v>14.292911585365854</c:v>
                      </c:pt>
                      <c:pt idx="15">
                        <c:v>15.043978658536586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E0B-4700-A918-A5E9645920EB}"/>
                  </c:ext>
                </c:extLst>
              </c15:ser>
            </c15:filteredLineSeries>
          </c:ext>
        </c:extLst>
      </c:lineChart>
      <c:catAx>
        <c:axId val="41526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2000"/>
                  <a:t>BBP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 % Utilization of Optical resources </a:t>
                </a:r>
              </a:p>
            </c:rich>
          </c:tx>
          <c:layout>
            <c:manualLayout>
              <c:xMode val="edge"/>
              <c:yMode val="edge"/>
              <c:x val="2.3214359176889719E-2"/>
              <c:y val="0.28650438719431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9189531688286"/>
          <c:y val="0.10136825981858651"/>
          <c:w val="0.64698979083310804"/>
          <c:h val="0.72142945062901609"/>
        </c:manualLayout>
      </c:layout>
      <c:lineChart>
        <c:grouping val="standard"/>
        <c:varyColors val="0"/>
        <c:ser>
          <c:idx val="7"/>
          <c:order val="0"/>
          <c:tx>
            <c:v>Common scenario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'320'!$S$2:$S$17</c:f>
              <c:numCache>
                <c:formatCode>General</c:formatCode>
                <c:ptCount val="16"/>
                <c:pt idx="0">
                  <c:v>1.6263750477926001E-4</c:v>
                </c:pt>
                <c:pt idx="1">
                  <c:v>1.750030910872067E-4</c:v>
                </c:pt>
                <c:pt idx="2">
                  <c:v>3.1857976191155467E-4</c:v>
                </c:pt>
                <c:pt idx="3">
                  <c:v>9.2634069745655757E-4</c:v>
                </c:pt>
                <c:pt idx="4">
                  <c:v>1.6433588047607953E-3</c:v>
                </c:pt>
                <c:pt idx="5">
                  <c:v>3.595695438888873E-3</c:v>
                </c:pt>
                <c:pt idx="6">
                  <c:v>7.036734072707212E-3</c:v>
                </c:pt>
                <c:pt idx="7">
                  <c:v>1.0698849455165277E-2</c:v>
                </c:pt>
                <c:pt idx="8">
                  <c:v>1.3497393554278756E-2</c:v>
                </c:pt>
                <c:pt idx="9">
                  <c:v>1.8488079203098723E-2</c:v>
                </c:pt>
                <c:pt idx="10">
                  <c:v>2.5812048412810141E-2</c:v>
                </c:pt>
                <c:pt idx="11">
                  <c:v>3.4738683985552361E-2</c:v>
                </c:pt>
                <c:pt idx="12">
                  <c:v>4.0361432028859764E-2</c:v>
                </c:pt>
                <c:pt idx="13">
                  <c:v>5.0672016811117396E-2</c:v>
                </c:pt>
                <c:pt idx="14">
                  <c:v>5.998879336506327E-2</c:v>
                </c:pt>
                <c:pt idx="15">
                  <c:v>7.1936265532374796E-2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6-49A2-8343-92F38ACD446B}"/>
            </c:ext>
          </c:extLst>
        </c:ser>
        <c:ser>
          <c:idx val="4"/>
          <c:order val="1"/>
          <c:tx>
            <c:v>AHL(10)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k5th07!$S$2:$S$17</c:f>
              <c:numCache>
                <c:formatCode>General</c:formatCode>
                <c:ptCount val="16"/>
                <c:pt idx="0">
                  <c:v>3.4238855965692667E-5</c:v>
                </c:pt>
                <c:pt idx="1">
                  <c:v>1.3695555411836764E-4</c:v>
                </c:pt>
                <c:pt idx="2">
                  <c:v>2.6630322616847676E-4</c:v>
                </c:pt>
                <c:pt idx="3">
                  <c:v>7.6664650177108655E-4</c:v>
                </c:pt>
                <c:pt idx="4">
                  <c:v>1.5540222451531911E-3</c:v>
                </c:pt>
                <c:pt idx="5">
                  <c:v>1.8603518690068802E-3</c:v>
                </c:pt>
                <c:pt idx="6">
                  <c:v>3.4424144651796782E-3</c:v>
                </c:pt>
                <c:pt idx="7">
                  <c:v>5.3121279323212461E-3</c:v>
                </c:pt>
                <c:pt idx="8">
                  <c:v>8.1019641413420836E-3</c:v>
                </c:pt>
                <c:pt idx="9">
                  <c:v>1.1768756068636336E-2</c:v>
                </c:pt>
                <c:pt idx="10">
                  <c:v>1.6135290693914506E-2</c:v>
                </c:pt>
                <c:pt idx="11">
                  <c:v>2.1280948484214132E-2</c:v>
                </c:pt>
                <c:pt idx="12">
                  <c:v>2.6734731743985232E-2</c:v>
                </c:pt>
                <c:pt idx="13">
                  <c:v>3.2996295887407157E-2</c:v>
                </c:pt>
                <c:pt idx="14">
                  <c:v>4.004421792631993E-2</c:v>
                </c:pt>
                <c:pt idx="15">
                  <c:v>4.621567377842882E-2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6-49A2-8343-92F38ACD446B}"/>
            </c:ext>
          </c:extLst>
        </c:ser>
        <c:ser>
          <c:idx val="12"/>
          <c:order val="2"/>
          <c:tx>
            <c:v>AHL(20)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k10th07!$R$2:$R$17</c:f>
              <c:numCache>
                <c:formatCode>General</c:formatCode>
                <c:ptCount val="16"/>
                <c:pt idx="0">
                  <c:v>0</c:v>
                </c:pt>
                <c:pt idx="1">
                  <c:v>3.1385558268240005E-5</c:v>
                </c:pt>
                <c:pt idx="2">
                  <c:v>7.7987170159445721E-5</c:v>
                </c:pt>
                <c:pt idx="3">
                  <c:v>8.1795623173270716E-5</c:v>
                </c:pt>
                <c:pt idx="4">
                  <c:v>3.2812861119803084E-4</c:v>
                </c:pt>
                <c:pt idx="5">
                  <c:v>5.6493198941656025E-4</c:v>
                </c:pt>
                <c:pt idx="6">
                  <c:v>1.0328299159280253E-3</c:v>
                </c:pt>
                <c:pt idx="7">
                  <c:v>2.0630814008788783E-3</c:v>
                </c:pt>
                <c:pt idx="8">
                  <c:v>3.3565058099222838E-3</c:v>
                </c:pt>
                <c:pt idx="9">
                  <c:v>5.6280502710348021E-3</c:v>
                </c:pt>
                <c:pt idx="10">
                  <c:v>8.6135872822581411E-3</c:v>
                </c:pt>
                <c:pt idx="11">
                  <c:v>1.2479984482030724E-2</c:v>
                </c:pt>
                <c:pt idx="12">
                  <c:v>1.6830593399233814E-2</c:v>
                </c:pt>
                <c:pt idx="13">
                  <c:v>2.2616963055187522E-2</c:v>
                </c:pt>
                <c:pt idx="14">
                  <c:v>3.0671697338364005E-2</c:v>
                </c:pt>
                <c:pt idx="15">
                  <c:v>3.751833100641621E-2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A6-49A2-8343-92F38ACD446B}"/>
            </c:ext>
          </c:extLst>
        </c:ser>
        <c:ser>
          <c:idx val="10"/>
          <c:order val="3"/>
          <c:tx>
            <c:v>AHL(30)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k15th07!$S$2:$S$17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1.5217240372480001E-5</c:v>
                </c:pt>
                <c:pt idx="3">
                  <c:v>1.6168348650465982E-5</c:v>
                </c:pt>
                <c:pt idx="4">
                  <c:v>1.6453156057709683E-4</c:v>
                </c:pt>
                <c:pt idx="5">
                  <c:v>2.3584838372532033E-4</c:v>
                </c:pt>
                <c:pt idx="6">
                  <c:v>8.7602488253086532E-4</c:v>
                </c:pt>
                <c:pt idx="7">
                  <c:v>1.4531303642431027E-3</c:v>
                </c:pt>
                <c:pt idx="8">
                  <c:v>2.1246223184251548E-3</c:v>
                </c:pt>
                <c:pt idx="9">
                  <c:v>3.933013252999446E-3</c:v>
                </c:pt>
                <c:pt idx="10">
                  <c:v>6.0704753461845035E-3</c:v>
                </c:pt>
                <c:pt idx="11">
                  <c:v>1.00792046238375E-2</c:v>
                </c:pt>
                <c:pt idx="12">
                  <c:v>1.3851055735210196E-2</c:v>
                </c:pt>
                <c:pt idx="13">
                  <c:v>1.7670836318111203E-2</c:v>
                </c:pt>
                <c:pt idx="14">
                  <c:v>2.5221427083402696E-2</c:v>
                </c:pt>
                <c:pt idx="15">
                  <c:v>3.1683251195446314E-2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A6-49A2-8343-92F38ACD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60960"/>
        <c:axId val="415259712"/>
        <c:extLst/>
      </c:lineChart>
      <c:catAx>
        <c:axId val="41526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59712"/>
        <c:crosses val="autoZero"/>
        <c:auto val="1"/>
        <c:lblAlgn val="ctr"/>
        <c:lblOffset val="100"/>
        <c:noMultiLvlLbl val="0"/>
      </c:catAx>
      <c:valAx>
        <c:axId val="4152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52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75863934729681"/>
          <c:y val="0.21069860948232536"/>
          <c:w val="0.24639560877675101"/>
          <c:h val="0.21675371101796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19</xdr:row>
      <xdr:rowOff>99060</xdr:rowOff>
    </xdr:from>
    <xdr:to>
      <xdr:col>13</xdr:col>
      <xdr:colOff>441960</xdr:colOff>
      <xdr:row>45</xdr:row>
      <xdr:rowOff>53340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DB470C16-6555-42F2-9064-401127F8F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21</xdr:row>
      <xdr:rowOff>91440</xdr:rowOff>
    </xdr:from>
    <xdr:to>
      <xdr:col>25</xdr:col>
      <xdr:colOff>278130</xdr:colOff>
      <xdr:row>49</xdr:row>
      <xdr:rowOff>57150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5CAC7DE-0856-40EB-9D0D-DF196A073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175260</xdr:colOff>
      <xdr:row>57</xdr:row>
      <xdr:rowOff>30480</xdr:rowOff>
    </xdr:from>
    <xdr:to>
      <xdr:col>14</xdr:col>
      <xdr:colOff>441960</xdr:colOff>
      <xdr:row>82</xdr:row>
      <xdr:rowOff>167640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AD9D08AB-A6B6-4B70-B854-DA23F762B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139700</xdr:colOff>
      <xdr:row>78</xdr:row>
      <xdr:rowOff>82550</xdr:rowOff>
    </xdr:from>
    <xdr:to>
      <xdr:col>40</xdr:col>
      <xdr:colOff>459740</xdr:colOff>
      <xdr:row>104</xdr:row>
      <xdr:rowOff>35560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F98D5331-3DCD-441B-9789-D5FE0E0D0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22860</xdr:colOff>
      <xdr:row>57</xdr:row>
      <xdr:rowOff>22860</xdr:rowOff>
    </xdr:from>
    <xdr:to>
      <xdr:col>28</xdr:col>
      <xdr:colOff>0</xdr:colOff>
      <xdr:row>82</xdr:row>
      <xdr:rowOff>160020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AED30289-9228-4419-87DE-7DCC0B1F2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88900</xdr:colOff>
      <xdr:row>36</xdr:row>
      <xdr:rowOff>146050</xdr:rowOff>
    </xdr:from>
    <xdr:to>
      <xdr:col>37</xdr:col>
      <xdr:colOff>406400</xdr:colOff>
      <xdr:row>59</xdr:row>
      <xdr:rowOff>88900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4AA4CCE5-75B7-49F4-9419-0849C7BC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38</xdr:col>
      <xdr:colOff>235192</xdr:colOff>
      <xdr:row>50</xdr:row>
      <xdr:rowOff>12700</xdr:rowOff>
    </xdr:from>
    <xdr:to>
      <xdr:col>49</xdr:col>
      <xdr:colOff>597002</xdr:colOff>
      <xdr:row>72</xdr:row>
      <xdr:rowOff>127000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EBFFF60D-4623-1AEB-D455-C87B59E61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415992" y="9220200"/>
          <a:ext cx="7067410" cy="41656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0.28029</cdr:x>
      <cdr:y>0.88974</cdr:y>
    </cdr:from>
    <cdr:to>
      <cdr:x>0.62857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564794A5-A9F6-6564-D7E6-0F49A5565A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68500" y="3717618"/>
          <a:ext cx="2446002" cy="4606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0.00365</cdr:x>
      <cdr:y>0.41033</cdr:y>
    </cdr:from>
    <cdr:to>
      <cdr:x>0.07657</cdr:x>
      <cdr:y>0.56792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32165F8D-E75F-3D3A-C4A5-D14F0AD1B26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7491" y="1787659"/>
          <a:ext cx="658425" cy="51210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14</xdr:col>
      <xdr:colOff>329794</xdr:colOff>
      <xdr:row>28</xdr:row>
      <xdr:rowOff>143112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11B636A-C81A-C73E-212B-D764E179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04900"/>
          <a:ext cx="7035394" cy="4194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hedupl-my.sharepoint.com/personal/ebiernac_agh_edu_pl/Documents/Edyta/euro_newSpf.xlsx" TargetMode="External"/><Relationship Id="rId1" Type="http://schemas.openxmlformats.org/officeDocument/2006/relationships/externalLinkPath" Target="euro_newS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07k5"/>
      <sheetName val="Arkusz1"/>
      <sheetName val="Arkusz3"/>
      <sheetName val="k10th07"/>
      <sheetName val="Arkusz2"/>
      <sheetName val="k30th07"/>
      <sheetName val="k25th07"/>
      <sheetName val="k20th07"/>
      <sheetName val="th0.9 k15"/>
      <sheetName val="th0.95 tk15"/>
      <sheetName val="th0.8k15"/>
      <sheetName val="th0.85 k155"/>
      <sheetName val="th=0.7 k=15"/>
      <sheetName val="th=0.75 k=15"/>
      <sheetName val="Arkusz6"/>
      <sheetName val="320"/>
      <sheetName val="Arkusz5"/>
      <sheetName val="Arkusz4"/>
    </sheetNames>
    <sheetDataSet>
      <sheetData sheetId="0">
        <row r="2">
          <cell r="T2">
            <v>0</v>
          </cell>
        </row>
        <row r="3">
          <cell r="T3">
            <v>0</v>
          </cell>
        </row>
        <row r="4">
          <cell r="T4">
            <v>1.5217370628572515E-5</v>
          </cell>
        </row>
        <row r="5">
          <cell r="T5">
            <v>1.0176277859938277E-4</v>
          </cell>
        </row>
        <row r="6">
          <cell r="T6">
            <v>1.1222768143316651E-4</v>
          </cell>
        </row>
        <row r="7">
          <cell r="T7">
            <v>1.4362295075730195E-4</v>
          </cell>
        </row>
        <row r="8">
          <cell r="T8">
            <v>3.5095394799414123E-4</v>
          </cell>
        </row>
        <row r="9">
          <cell r="T9">
            <v>8.5029161007567019E-4</v>
          </cell>
        </row>
        <row r="10">
          <cell r="T10">
            <v>1.5445998449693506E-3</v>
          </cell>
        </row>
        <row r="11">
          <cell r="T11">
            <v>2.1336098243077421E-3</v>
          </cell>
        </row>
        <row r="12">
          <cell r="T12">
            <v>3.5178818528081713E-3</v>
          </cell>
        </row>
        <row r="13">
          <cell r="T13">
            <v>5.8644191942012168E-3</v>
          </cell>
        </row>
        <row r="14">
          <cell r="T14">
            <v>8.6278091758482233E-3</v>
          </cell>
        </row>
        <row r="15">
          <cell r="T15">
            <v>1.2363272442916424E-2</v>
          </cell>
        </row>
        <row r="16">
          <cell r="T16">
            <v>1.6950329447059709E-2</v>
          </cell>
        </row>
        <row r="17">
          <cell r="T17">
            <v>2.0471669859620935E-2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S2">
            <v>0</v>
          </cell>
        </row>
        <row r="3">
          <cell r="S3">
            <v>0</v>
          </cell>
        </row>
        <row r="4">
          <cell r="S4">
            <v>0</v>
          </cell>
        </row>
        <row r="5">
          <cell r="S5">
            <v>6.752682526910867E-5</v>
          </cell>
        </row>
        <row r="6">
          <cell r="S6">
            <v>2.8532407107993259E-5</v>
          </cell>
        </row>
        <row r="7">
          <cell r="S7">
            <v>8.4645094531451365E-5</v>
          </cell>
        </row>
        <row r="8">
          <cell r="S8">
            <v>9.9863994750007127E-5</v>
          </cell>
        </row>
        <row r="9">
          <cell r="S9">
            <v>2.986462953117287E-4</v>
          </cell>
        </row>
        <row r="10">
          <cell r="S10">
            <v>6.6294769181017056E-4</v>
          </cell>
        </row>
        <row r="11">
          <cell r="S11">
            <v>1.5019042509882702E-3</v>
          </cell>
        </row>
        <row r="12">
          <cell r="S12">
            <v>2.0842548860128519E-3</v>
          </cell>
        </row>
        <row r="13">
          <cell r="S13">
            <v>3.0863199462818642E-3</v>
          </cell>
        </row>
        <row r="14">
          <cell r="S14">
            <v>5.1994666433338972E-3</v>
          </cell>
        </row>
        <row r="15">
          <cell r="S15">
            <v>7.3197919718165179E-3</v>
          </cell>
        </row>
        <row r="16">
          <cell r="S16">
            <v>1.0999999999999999E-2</v>
          </cell>
        </row>
        <row r="17">
          <cell r="S17">
            <v>1.5045426437711078E-2</v>
          </cell>
        </row>
      </sheetData>
      <sheetData sheetId="13"/>
      <sheetData sheetId="14"/>
      <sheetData sheetId="15">
        <row r="2">
          <cell r="S2">
            <v>6.7524192206186554E-5</v>
          </cell>
          <cell r="T2">
            <v>2</v>
          </cell>
          <cell r="AC2">
            <v>0</v>
          </cell>
        </row>
        <row r="3">
          <cell r="S3">
            <v>3.5572126290559593E-4</v>
          </cell>
          <cell r="T3">
            <v>4</v>
          </cell>
          <cell r="AC3">
            <v>0</v>
          </cell>
        </row>
        <row r="4">
          <cell r="S4">
            <v>5.1265906460170002E-4</v>
          </cell>
          <cell r="T4">
            <v>6</v>
          </cell>
          <cell r="AC4">
            <v>0</v>
          </cell>
        </row>
        <row r="5">
          <cell r="S5">
            <v>1.1935285077374885E-3</v>
          </cell>
          <cell r="T5">
            <v>8</v>
          </cell>
          <cell r="AC5">
            <v>0</v>
          </cell>
        </row>
        <row r="6">
          <cell r="S6">
            <v>2.4741926769223745E-3</v>
          </cell>
          <cell r="T6">
            <v>10</v>
          </cell>
          <cell r="AC6">
            <v>0</v>
          </cell>
        </row>
        <row r="7">
          <cell r="S7">
            <v>5.3286204561192579E-3</v>
          </cell>
          <cell r="T7">
            <v>12</v>
          </cell>
          <cell r="AC7">
            <v>0</v>
          </cell>
        </row>
        <row r="8">
          <cell r="S8">
            <v>6.6776042038186271E-3</v>
          </cell>
          <cell r="T8">
            <v>14</v>
          </cell>
          <cell r="AC8">
            <v>1.3315123317063521E-5</v>
          </cell>
        </row>
        <row r="9">
          <cell r="S9">
            <v>1.1093603348050632E-2</v>
          </cell>
          <cell r="T9">
            <v>16</v>
          </cell>
          <cell r="AC9">
            <v>1.2174290181815414E-4</v>
          </cell>
        </row>
        <row r="10">
          <cell r="S10">
            <v>1.5425785939750485E-2</v>
          </cell>
          <cell r="T10">
            <v>18</v>
          </cell>
          <cell r="AC10">
            <v>8.9400777025902447E-5</v>
          </cell>
        </row>
        <row r="11">
          <cell r="S11">
            <v>2.517357478457705E-2</v>
          </cell>
          <cell r="T11">
            <v>20</v>
          </cell>
          <cell r="AC11">
            <v>1.1793406154446066E-4</v>
          </cell>
        </row>
        <row r="12">
          <cell r="S12">
            <v>3.0546645205724442E-2</v>
          </cell>
          <cell r="T12">
            <v>22</v>
          </cell>
          <cell r="AC12">
            <v>4.6031101427249462E-4</v>
          </cell>
        </row>
        <row r="13">
          <cell r="S13">
            <v>3.9595560716775516E-2</v>
          </cell>
          <cell r="T13">
            <v>24</v>
          </cell>
          <cell r="AC13">
            <v>9.1024698415295192E-4</v>
          </cell>
        </row>
        <row r="14">
          <cell r="S14">
            <v>4.9250635175898526E-2</v>
          </cell>
          <cell r="T14">
            <v>26</v>
          </cell>
          <cell r="AC14">
            <v>1.5733351089634443E-3</v>
          </cell>
        </row>
        <row r="15">
          <cell r="S15">
            <v>5.9746991528326444E-2</v>
          </cell>
          <cell r="T15">
            <v>28</v>
          </cell>
          <cell r="AC15">
            <v>2.0766362997433098E-3</v>
          </cell>
        </row>
        <row r="16">
          <cell r="S16">
            <v>6.9287040464705088E-2</v>
          </cell>
          <cell r="T16">
            <v>30</v>
          </cell>
          <cell r="AC16">
            <v>4.8303849186233736E-3</v>
          </cell>
        </row>
        <row r="17">
          <cell r="S17">
            <v>8.1553769176788735E-2</v>
          </cell>
          <cell r="T17">
            <v>32</v>
          </cell>
          <cell r="AC17">
            <v>7.7523730346783148E-3</v>
          </cell>
        </row>
      </sheetData>
      <sheetData sheetId="16"/>
      <sheetData sheetId="1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yta" refreshedDate="44400.690965740738" createdVersion="7" refreshedVersion="7" minRefreshableVersion="3" recordCount="15" xr:uid="{B318D7AA-73DC-4869-8D35-7D239192E576}">
  <cacheSource type="worksheet">
    <worksheetSource ref="S2:S17" sheet="k5th07"/>
  </cacheSource>
  <cacheFields count="1">
    <cacheField name="0,003424003" numFmtId="0">
      <sharedItems containsSemiMixedTypes="0" containsString="0" containsNumber="1" minValue="1.3697431351137457E-2" maxValue="4.84550568801154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1.3697431351137457E-2"/>
  </r>
  <r>
    <n v="2.6637416246730973E-2"/>
  </r>
  <r>
    <n v="7.6723469956954893E-2"/>
  </r>
  <r>
    <n v="0.15564409890734796"/>
  </r>
  <r>
    <n v="0.18638192285922831"/>
  </r>
  <r>
    <n v="0.34543056168021091"/>
  </r>
  <r>
    <n v="0.53404973373997344"/>
  </r>
  <r>
    <n v="0.81681421360295814"/>
  </r>
  <r>
    <n v="1.1908909115054978"/>
  </r>
  <r>
    <n v="1.6399907976468269"/>
  </r>
  <r>
    <n v="2.1743674501130204"/>
  </r>
  <r>
    <n v="2.7469111059404137"/>
  </r>
  <r>
    <n v="3.4122202166420292"/>
  </r>
  <r>
    <n v="4.1714648397467951"/>
  </r>
  <r>
    <n v="4.84550568801154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6DA4EB-2201-48EE-B8A0-B59C5F62B0E9}" name="Tabela przestawna1" cacheId="6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1">
  <location ref="K24:M41" firstHeaderRow="1" firstDataRow="1" firstDataCol="0"/>
  <pivotFields count="1"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8"/>
  <sheetViews>
    <sheetView topLeftCell="D37" workbookViewId="0">
      <selection activeCell="A97" sqref="A97:R290"/>
    </sheetView>
  </sheetViews>
  <sheetFormatPr defaultRowHeight="14.5" x14ac:dyDescent="0.35"/>
  <sheetData>
    <row r="1" spans="1:18" x14ac:dyDescent="0.35">
      <c r="A1" t="s">
        <v>0</v>
      </c>
      <c r="B1" t="s">
        <v>1</v>
      </c>
      <c r="C1">
        <v>15</v>
      </c>
      <c r="D1" t="s">
        <v>2</v>
      </c>
      <c r="E1">
        <v>100000</v>
      </c>
      <c r="F1">
        <v>0</v>
      </c>
      <c r="G1">
        <v>52571850</v>
      </c>
      <c r="H1">
        <v>0</v>
      </c>
      <c r="I1">
        <v>52571850</v>
      </c>
      <c r="J1">
        <v>38163</v>
      </c>
      <c r="K1">
        <v>20097700</v>
      </c>
      <c r="L1">
        <v>55183</v>
      </c>
      <c r="M1">
        <v>16721400</v>
      </c>
      <c r="N1">
        <v>2</v>
      </c>
      <c r="O1">
        <v>1650</v>
      </c>
      <c r="P1">
        <v>121840</v>
      </c>
      <c r="Q1">
        <v>41117593</v>
      </c>
      <c r="R1">
        <v>98228</v>
      </c>
    </row>
    <row r="2" spans="1:18" x14ac:dyDescent="0.35">
      <c r="A2" t="s">
        <v>0</v>
      </c>
      <c r="B2" t="s">
        <v>1</v>
      </c>
      <c r="C2">
        <v>15</v>
      </c>
      <c r="D2" t="s">
        <v>3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44305</v>
      </c>
      <c r="K2">
        <v>23308400</v>
      </c>
      <c r="L2">
        <v>62152</v>
      </c>
      <c r="M2">
        <v>16435950</v>
      </c>
      <c r="N2">
        <v>8</v>
      </c>
      <c r="O2">
        <v>6450</v>
      </c>
      <c r="P2">
        <v>106961</v>
      </c>
      <c r="Q2">
        <v>47705691</v>
      </c>
      <c r="R2">
        <v>113278</v>
      </c>
    </row>
    <row r="3" spans="1:18" x14ac:dyDescent="0.35">
      <c r="A3" t="s">
        <v>0</v>
      </c>
      <c r="B3" t="s">
        <v>1</v>
      </c>
      <c r="C3">
        <v>15</v>
      </c>
      <c r="D3" t="s">
        <v>4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27980</v>
      </c>
      <c r="K3">
        <v>14777050</v>
      </c>
      <c r="L3">
        <v>40299</v>
      </c>
      <c r="M3">
        <v>17313550</v>
      </c>
      <c r="N3">
        <v>0</v>
      </c>
      <c r="O3">
        <v>0</v>
      </c>
      <c r="P3">
        <v>147324</v>
      </c>
      <c r="Q3">
        <v>30226105</v>
      </c>
      <c r="R3">
        <v>72631</v>
      </c>
    </row>
    <row r="4" spans="1:18" x14ac:dyDescent="0.35">
      <c r="A4" t="s">
        <v>0</v>
      </c>
      <c r="B4" t="s">
        <v>1</v>
      </c>
      <c r="C4">
        <v>15</v>
      </c>
      <c r="D4" t="s">
        <v>5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33063</v>
      </c>
      <c r="K4">
        <v>17392750</v>
      </c>
      <c r="L4">
        <v>47803</v>
      </c>
      <c r="M4">
        <v>17010950</v>
      </c>
      <c r="N4">
        <v>0</v>
      </c>
      <c r="O4">
        <v>0</v>
      </c>
      <c r="P4">
        <v>134513</v>
      </c>
      <c r="Q4">
        <v>35680345</v>
      </c>
      <c r="R4">
        <v>85485</v>
      </c>
    </row>
    <row r="5" spans="1:18" x14ac:dyDescent="0.35">
      <c r="A5" t="s">
        <v>0</v>
      </c>
      <c r="B5" t="s">
        <v>1</v>
      </c>
      <c r="C5">
        <v>15</v>
      </c>
      <c r="D5" t="s">
        <v>6</v>
      </c>
      <c r="E5">
        <v>100000</v>
      </c>
      <c r="F5">
        <v>0</v>
      </c>
      <c r="G5">
        <v>52571850</v>
      </c>
      <c r="H5">
        <v>0</v>
      </c>
      <c r="I5">
        <v>52571850</v>
      </c>
      <c r="J5">
        <v>23286</v>
      </c>
      <c r="K5">
        <v>12479350</v>
      </c>
      <c r="L5">
        <v>33958</v>
      </c>
      <c r="M5">
        <v>17561350</v>
      </c>
      <c r="N5">
        <v>0</v>
      </c>
      <c r="O5">
        <v>0</v>
      </c>
      <c r="P5">
        <v>159103</v>
      </c>
      <c r="Q5">
        <v>25249923</v>
      </c>
      <c r="R5">
        <v>60830</v>
      </c>
    </row>
    <row r="6" spans="1:18" x14ac:dyDescent="0.35">
      <c r="A6" t="s">
        <v>0</v>
      </c>
      <c r="B6" t="s">
        <v>1</v>
      </c>
      <c r="C6">
        <v>15</v>
      </c>
      <c r="D6" t="s">
        <v>7</v>
      </c>
      <c r="E6">
        <v>100000</v>
      </c>
      <c r="F6">
        <v>0</v>
      </c>
      <c r="G6">
        <v>52571850</v>
      </c>
      <c r="H6">
        <v>0</v>
      </c>
      <c r="I6">
        <v>52571850</v>
      </c>
      <c r="J6">
        <v>18615</v>
      </c>
      <c r="K6">
        <v>11450850</v>
      </c>
      <c r="L6">
        <v>31047</v>
      </c>
      <c r="M6">
        <v>17668550</v>
      </c>
      <c r="N6">
        <v>0</v>
      </c>
      <c r="O6">
        <v>0</v>
      </c>
      <c r="P6">
        <v>171196</v>
      </c>
      <c r="Q6">
        <v>20204887</v>
      </c>
      <c r="R6">
        <v>48733</v>
      </c>
    </row>
    <row r="7" spans="1:18" x14ac:dyDescent="0.35">
      <c r="A7" t="s">
        <v>0</v>
      </c>
      <c r="B7" t="s">
        <v>8</v>
      </c>
      <c r="C7">
        <v>15</v>
      </c>
      <c r="D7" t="s">
        <v>2</v>
      </c>
      <c r="E7">
        <v>99998</v>
      </c>
      <c r="F7">
        <v>2</v>
      </c>
      <c r="G7">
        <v>52570850</v>
      </c>
      <c r="H7">
        <v>1850</v>
      </c>
      <c r="I7">
        <v>52572700</v>
      </c>
      <c r="J7">
        <v>41055</v>
      </c>
      <c r="K7">
        <v>21618550</v>
      </c>
      <c r="L7">
        <v>64620</v>
      </c>
      <c r="M7">
        <v>16830300</v>
      </c>
      <c r="N7">
        <v>11</v>
      </c>
      <c r="O7">
        <v>8850</v>
      </c>
      <c r="P7">
        <v>114776</v>
      </c>
      <c r="Q7">
        <v>44287526</v>
      </c>
      <c r="R7">
        <v>105413</v>
      </c>
    </row>
    <row r="8" spans="1:18" x14ac:dyDescent="0.35">
      <c r="A8" t="s">
        <v>0</v>
      </c>
      <c r="B8" t="s">
        <v>9</v>
      </c>
      <c r="C8">
        <v>15</v>
      </c>
      <c r="D8" t="s">
        <v>3</v>
      </c>
      <c r="E8">
        <v>99999</v>
      </c>
      <c r="F8">
        <v>1</v>
      </c>
      <c r="G8">
        <v>52571100</v>
      </c>
      <c r="H8">
        <v>850</v>
      </c>
      <c r="I8">
        <v>52571950</v>
      </c>
      <c r="J8">
        <v>46831</v>
      </c>
      <c r="K8">
        <v>24605350</v>
      </c>
      <c r="L8">
        <v>72649</v>
      </c>
      <c r="M8">
        <v>16495500</v>
      </c>
      <c r="N8">
        <v>23</v>
      </c>
      <c r="O8">
        <v>21000</v>
      </c>
      <c r="P8">
        <v>100820</v>
      </c>
      <c r="Q8">
        <v>50571707</v>
      </c>
      <c r="R8">
        <v>119624</v>
      </c>
    </row>
    <row r="9" spans="1:18" x14ac:dyDescent="0.35">
      <c r="A9" t="s">
        <v>0</v>
      </c>
      <c r="B9" t="s">
        <v>1</v>
      </c>
      <c r="C9">
        <v>15</v>
      </c>
      <c r="D9" t="s">
        <v>5</v>
      </c>
      <c r="E9">
        <v>100000</v>
      </c>
      <c r="F9">
        <v>0</v>
      </c>
      <c r="G9">
        <v>52571850</v>
      </c>
      <c r="H9">
        <v>0</v>
      </c>
      <c r="I9">
        <v>52571850</v>
      </c>
      <c r="J9">
        <v>35914</v>
      </c>
      <c r="K9">
        <v>18936950</v>
      </c>
      <c r="L9">
        <v>57084</v>
      </c>
      <c r="M9">
        <v>17122500</v>
      </c>
      <c r="N9">
        <v>6</v>
      </c>
      <c r="O9">
        <v>5300</v>
      </c>
      <c r="P9">
        <v>127407</v>
      </c>
      <c r="Q9">
        <v>38822073</v>
      </c>
      <c r="R9">
        <v>92710</v>
      </c>
    </row>
    <row r="10" spans="1:18" x14ac:dyDescent="0.35">
      <c r="A10" t="s">
        <v>0</v>
      </c>
      <c r="B10" t="s">
        <v>1</v>
      </c>
      <c r="C10">
        <v>15</v>
      </c>
      <c r="D10" t="s">
        <v>4</v>
      </c>
      <c r="E10">
        <v>100000</v>
      </c>
      <c r="F10">
        <v>0</v>
      </c>
      <c r="G10">
        <v>52571850</v>
      </c>
      <c r="H10">
        <v>0</v>
      </c>
      <c r="I10">
        <v>52571850</v>
      </c>
      <c r="J10">
        <v>30921</v>
      </c>
      <c r="K10">
        <v>16352500</v>
      </c>
      <c r="L10">
        <v>49357</v>
      </c>
      <c r="M10">
        <v>17421600</v>
      </c>
      <c r="N10">
        <v>2</v>
      </c>
      <c r="O10">
        <v>1500</v>
      </c>
      <c r="P10">
        <v>139864</v>
      </c>
      <c r="Q10">
        <v>33418695</v>
      </c>
      <c r="R10">
        <v>80168</v>
      </c>
    </row>
    <row r="11" spans="1:18" x14ac:dyDescent="0.35">
      <c r="A11" t="s">
        <v>0</v>
      </c>
      <c r="B11" t="s">
        <v>1</v>
      </c>
      <c r="C11">
        <v>15</v>
      </c>
      <c r="D11" t="s">
        <v>6</v>
      </c>
      <c r="E11">
        <v>100000</v>
      </c>
      <c r="F11">
        <v>0</v>
      </c>
      <c r="G11">
        <v>52571850</v>
      </c>
      <c r="H11">
        <v>0</v>
      </c>
      <c r="I11">
        <v>52571850</v>
      </c>
      <c r="J11">
        <v>26196</v>
      </c>
      <c r="K11">
        <v>14054250</v>
      </c>
      <c r="L11">
        <v>42787</v>
      </c>
      <c r="M11">
        <v>17683300</v>
      </c>
      <c r="N11">
        <v>0</v>
      </c>
      <c r="O11">
        <v>0</v>
      </c>
      <c r="P11">
        <v>151725</v>
      </c>
      <c r="Q11">
        <v>28373318</v>
      </c>
      <c r="R11">
        <v>68261</v>
      </c>
    </row>
    <row r="12" spans="1:18" x14ac:dyDescent="0.35">
      <c r="A12" t="s">
        <v>0</v>
      </c>
      <c r="B12" t="s">
        <v>1</v>
      </c>
      <c r="C12">
        <v>15</v>
      </c>
      <c r="D12" t="s">
        <v>7</v>
      </c>
      <c r="E12">
        <v>100000</v>
      </c>
      <c r="F12">
        <v>0</v>
      </c>
      <c r="G12">
        <v>52571850</v>
      </c>
      <c r="H12">
        <v>0</v>
      </c>
      <c r="I12">
        <v>52571850</v>
      </c>
      <c r="J12">
        <v>21254</v>
      </c>
      <c r="K12">
        <v>13056300</v>
      </c>
      <c r="L12">
        <v>38683</v>
      </c>
      <c r="M12">
        <v>17825450</v>
      </c>
      <c r="N12">
        <v>0</v>
      </c>
      <c r="O12">
        <v>0</v>
      </c>
      <c r="P12">
        <v>164415</v>
      </c>
      <c r="Q12">
        <v>23053477</v>
      </c>
      <c r="R12">
        <v>55543</v>
      </c>
    </row>
    <row r="13" spans="1:18" x14ac:dyDescent="0.35">
      <c r="A13" t="s">
        <v>0</v>
      </c>
      <c r="B13" t="s">
        <v>1</v>
      </c>
      <c r="C13">
        <v>15</v>
      </c>
      <c r="D13" t="s">
        <v>2</v>
      </c>
      <c r="E13">
        <v>100000</v>
      </c>
      <c r="F13">
        <v>0</v>
      </c>
      <c r="G13">
        <v>52571850</v>
      </c>
      <c r="H13">
        <v>0</v>
      </c>
      <c r="I13">
        <v>52571850</v>
      </c>
      <c r="J13">
        <v>43519</v>
      </c>
      <c r="K13">
        <v>22920650</v>
      </c>
      <c r="L13">
        <v>74705</v>
      </c>
      <c r="M13">
        <v>16900400</v>
      </c>
      <c r="N13">
        <v>15</v>
      </c>
      <c r="O13">
        <v>12550</v>
      </c>
      <c r="P13">
        <v>109018</v>
      </c>
      <c r="Q13">
        <v>47138418</v>
      </c>
      <c r="R13">
        <v>111534</v>
      </c>
    </row>
    <row r="14" spans="1:18" x14ac:dyDescent="0.35">
      <c r="A14" t="s">
        <v>0</v>
      </c>
      <c r="B14" t="s">
        <v>1</v>
      </c>
      <c r="C14">
        <v>15</v>
      </c>
      <c r="D14" t="s">
        <v>3</v>
      </c>
      <c r="E14">
        <v>99999</v>
      </c>
      <c r="F14">
        <v>1</v>
      </c>
      <c r="G14">
        <v>52571050</v>
      </c>
      <c r="H14">
        <v>800</v>
      </c>
      <c r="I14">
        <v>52571850</v>
      </c>
      <c r="J14">
        <v>49194</v>
      </c>
      <c r="K14">
        <v>25849650</v>
      </c>
      <c r="L14">
        <v>84589</v>
      </c>
      <c r="M14">
        <v>16552850</v>
      </c>
      <c r="N14">
        <v>59</v>
      </c>
      <c r="O14">
        <v>51600</v>
      </c>
      <c r="P14">
        <v>95199</v>
      </c>
      <c r="Q14">
        <v>53424767</v>
      </c>
      <c r="R14">
        <v>125628</v>
      </c>
    </row>
    <row r="15" spans="1:18" x14ac:dyDescent="0.35">
      <c r="A15" t="s">
        <v>0</v>
      </c>
      <c r="B15" t="s">
        <v>1</v>
      </c>
      <c r="C15">
        <v>15</v>
      </c>
      <c r="D15" t="s">
        <v>4</v>
      </c>
      <c r="E15">
        <v>100000</v>
      </c>
      <c r="F15">
        <v>0</v>
      </c>
      <c r="G15">
        <v>52571850</v>
      </c>
      <c r="H15">
        <v>0</v>
      </c>
      <c r="I15">
        <v>52571850</v>
      </c>
      <c r="J15">
        <v>33889</v>
      </c>
      <c r="K15">
        <v>17867450</v>
      </c>
      <c r="L15">
        <v>58989</v>
      </c>
      <c r="M15">
        <v>17519400</v>
      </c>
      <c r="N15">
        <v>3</v>
      </c>
      <c r="O15">
        <v>2450</v>
      </c>
      <c r="P15">
        <v>132753</v>
      </c>
      <c r="Q15">
        <v>36601989</v>
      </c>
      <c r="R15">
        <v>87380</v>
      </c>
    </row>
    <row r="16" spans="1:18" x14ac:dyDescent="0.35">
      <c r="A16" t="s">
        <v>10</v>
      </c>
      <c r="B16" t="s">
        <v>11</v>
      </c>
      <c r="C16">
        <v>15</v>
      </c>
      <c r="D16" t="s">
        <v>5</v>
      </c>
      <c r="E16">
        <v>99999</v>
      </c>
      <c r="F16">
        <v>1</v>
      </c>
      <c r="G16">
        <v>52571550</v>
      </c>
      <c r="H16">
        <v>900</v>
      </c>
      <c r="I16">
        <v>52572450</v>
      </c>
      <c r="J16">
        <v>38834</v>
      </c>
      <c r="K16">
        <v>20427500</v>
      </c>
      <c r="L16">
        <v>64621</v>
      </c>
      <c r="M16">
        <v>17225100</v>
      </c>
      <c r="N16">
        <v>8</v>
      </c>
      <c r="O16">
        <v>6000</v>
      </c>
      <c r="P16">
        <v>120471</v>
      </c>
      <c r="Q16">
        <v>42104238</v>
      </c>
      <c r="R16">
        <v>99976</v>
      </c>
    </row>
    <row r="17" spans="1:18" x14ac:dyDescent="0.35">
      <c r="A17" t="s">
        <v>0</v>
      </c>
      <c r="B17" t="s">
        <v>1</v>
      </c>
      <c r="C17">
        <v>15</v>
      </c>
      <c r="D17" t="s">
        <v>6</v>
      </c>
      <c r="E17">
        <v>100000</v>
      </c>
      <c r="F17">
        <v>0</v>
      </c>
      <c r="G17">
        <v>52571850</v>
      </c>
      <c r="H17">
        <v>0</v>
      </c>
      <c r="I17">
        <v>52571850</v>
      </c>
      <c r="J17">
        <v>29242</v>
      </c>
      <c r="K17">
        <v>15619500</v>
      </c>
      <c r="L17">
        <v>50981</v>
      </c>
      <c r="M17">
        <v>17835000</v>
      </c>
      <c r="N17">
        <v>0</v>
      </c>
      <c r="O17">
        <v>0</v>
      </c>
      <c r="P17">
        <v>144178</v>
      </c>
      <c r="Q17">
        <v>31654938</v>
      </c>
      <c r="R17">
        <v>75893</v>
      </c>
    </row>
    <row r="18" spans="1:18" x14ac:dyDescent="0.35">
      <c r="A18" t="s">
        <v>0</v>
      </c>
      <c r="B18" t="s">
        <v>1</v>
      </c>
      <c r="C18">
        <v>15</v>
      </c>
      <c r="D18" t="s">
        <v>7</v>
      </c>
      <c r="E18">
        <v>100000</v>
      </c>
      <c r="F18">
        <v>0</v>
      </c>
      <c r="G18">
        <v>52571850</v>
      </c>
      <c r="H18">
        <v>0</v>
      </c>
      <c r="I18">
        <v>52571850</v>
      </c>
      <c r="J18">
        <v>23933</v>
      </c>
      <c r="K18">
        <v>14556850</v>
      </c>
      <c r="L18">
        <v>46901</v>
      </c>
      <c r="M18">
        <v>17964750</v>
      </c>
      <c r="N18">
        <v>0</v>
      </c>
      <c r="O18">
        <v>0</v>
      </c>
      <c r="P18">
        <v>157716</v>
      </c>
      <c r="Q18">
        <v>25944672</v>
      </c>
      <c r="R18">
        <v>62295</v>
      </c>
    </row>
    <row r="19" spans="1:18" x14ac:dyDescent="0.35">
      <c r="A19" t="s">
        <v>0</v>
      </c>
      <c r="B19" t="s">
        <v>12</v>
      </c>
      <c r="C19">
        <v>15</v>
      </c>
      <c r="D19" t="s">
        <v>2</v>
      </c>
      <c r="E19">
        <v>99998</v>
      </c>
      <c r="F19">
        <v>2</v>
      </c>
      <c r="G19">
        <v>52570100</v>
      </c>
      <c r="H19">
        <v>1750</v>
      </c>
      <c r="I19">
        <v>52571850</v>
      </c>
      <c r="J19">
        <v>45900</v>
      </c>
      <c r="K19">
        <v>24095050</v>
      </c>
      <c r="L19">
        <v>84777</v>
      </c>
      <c r="M19">
        <v>16995500</v>
      </c>
      <c r="N19">
        <v>49</v>
      </c>
      <c r="O19">
        <v>43000</v>
      </c>
      <c r="P19">
        <v>103162</v>
      </c>
      <c r="Q19">
        <v>50090857</v>
      </c>
      <c r="R19">
        <v>117782</v>
      </c>
    </row>
    <row r="20" spans="1:18" x14ac:dyDescent="0.35">
      <c r="A20" t="s">
        <v>0</v>
      </c>
      <c r="B20" t="s">
        <v>1</v>
      </c>
      <c r="C20">
        <v>15</v>
      </c>
      <c r="D20" t="s">
        <v>3</v>
      </c>
      <c r="E20">
        <v>100000</v>
      </c>
      <c r="F20">
        <v>0</v>
      </c>
      <c r="G20">
        <v>52571850</v>
      </c>
      <c r="H20">
        <v>0</v>
      </c>
      <c r="I20">
        <v>52571850</v>
      </c>
      <c r="J20">
        <v>51056</v>
      </c>
      <c r="K20">
        <v>26806900</v>
      </c>
      <c r="L20">
        <v>95369</v>
      </c>
      <c r="M20">
        <v>16617050</v>
      </c>
      <c r="N20">
        <v>90</v>
      </c>
      <c r="O20">
        <v>79000</v>
      </c>
      <c r="P20">
        <v>90804</v>
      </c>
      <c r="Q20">
        <v>55978087</v>
      </c>
      <c r="R20">
        <v>130822</v>
      </c>
    </row>
    <row r="21" spans="1:18" x14ac:dyDescent="0.35">
      <c r="A21" t="s">
        <v>0</v>
      </c>
      <c r="B21" t="s">
        <v>13</v>
      </c>
      <c r="C21">
        <v>15</v>
      </c>
      <c r="D21" t="s">
        <v>5</v>
      </c>
      <c r="E21">
        <v>99995</v>
      </c>
      <c r="F21">
        <v>5</v>
      </c>
      <c r="G21">
        <v>52567900</v>
      </c>
      <c r="H21">
        <v>4650</v>
      </c>
      <c r="I21">
        <v>52572550</v>
      </c>
      <c r="J21">
        <v>41056</v>
      </c>
      <c r="K21">
        <v>21600450</v>
      </c>
      <c r="L21">
        <v>77531</v>
      </c>
      <c r="M21">
        <v>17251400</v>
      </c>
      <c r="N21">
        <v>27</v>
      </c>
      <c r="O21">
        <v>22650</v>
      </c>
      <c r="P21">
        <v>114972</v>
      </c>
      <c r="Q21">
        <v>44676645</v>
      </c>
      <c r="R21">
        <v>105555</v>
      </c>
    </row>
    <row r="22" spans="1:18" x14ac:dyDescent="0.35">
      <c r="A22" t="s">
        <v>0</v>
      </c>
      <c r="B22" t="s">
        <v>14</v>
      </c>
      <c r="C22">
        <v>15</v>
      </c>
      <c r="D22" t="s">
        <v>4</v>
      </c>
      <c r="E22">
        <v>99997</v>
      </c>
      <c r="F22">
        <v>3</v>
      </c>
      <c r="G22">
        <v>52569050</v>
      </c>
      <c r="H22">
        <v>2600</v>
      </c>
      <c r="I22">
        <v>52571650</v>
      </c>
      <c r="J22">
        <v>36291</v>
      </c>
      <c r="K22">
        <v>19147000</v>
      </c>
      <c r="L22">
        <v>65675</v>
      </c>
      <c r="M22">
        <v>17609850</v>
      </c>
      <c r="N22">
        <v>5</v>
      </c>
      <c r="O22">
        <v>4350</v>
      </c>
      <c r="P22">
        <v>126362</v>
      </c>
      <c r="Q22">
        <v>39317700</v>
      </c>
      <c r="R22">
        <v>93436</v>
      </c>
    </row>
    <row r="23" spans="1:18" x14ac:dyDescent="0.35">
      <c r="A23" t="s">
        <v>0</v>
      </c>
      <c r="B23" t="s">
        <v>15</v>
      </c>
      <c r="C23">
        <v>15</v>
      </c>
      <c r="D23" t="s">
        <v>6</v>
      </c>
      <c r="E23">
        <v>99998</v>
      </c>
      <c r="F23">
        <v>2</v>
      </c>
      <c r="G23">
        <v>52569200</v>
      </c>
      <c r="H23">
        <v>1550</v>
      </c>
      <c r="I23">
        <v>52570750</v>
      </c>
      <c r="J23">
        <v>31816</v>
      </c>
      <c r="K23">
        <v>16993600</v>
      </c>
      <c r="L23">
        <v>60542</v>
      </c>
      <c r="M23">
        <v>17902700</v>
      </c>
      <c r="N23">
        <v>1</v>
      </c>
      <c r="O23">
        <v>550</v>
      </c>
      <c r="P23">
        <v>137616</v>
      </c>
      <c r="Q23">
        <v>34480683</v>
      </c>
      <c r="R23">
        <v>82431</v>
      </c>
    </row>
    <row r="24" spans="1:18" x14ac:dyDescent="0.35">
      <c r="A24" t="s">
        <v>0</v>
      </c>
      <c r="B24" t="s">
        <v>9</v>
      </c>
      <c r="C24">
        <v>15</v>
      </c>
      <c r="D24" t="s">
        <v>7</v>
      </c>
      <c r="E24">
        <v>99997</v>
      </c>
      <c r="F24">
        <v>3</v>
      </c>
      <c r="G24">
        <v>52569200</v>
      </c>
      <c r="H24">
        <v>2750</v>
      </c>
      <c r="I24">
        <v>52571950</v>
      </c>
      <c r="J24">
        <v>26097</v>
      </c>
      <c r="K24">
        <v>15779100</v>
      </c>
      <c r="L24">
        <v>55139</v>
      </c>
      <c r="M24">
        <v>18062150</v>
      </c>
      <c r="N24">
        <v>0</v>
      </c>
      <c r="O24">
        <v>0</v>
      </c>
      <c r="P24">
        <v>152175</v>
      </c>
      <c r="Q24">
        <v>28339159</v>
      </c>
      <c r="R24">
        <v>67847</v>
      </c>
    </row>
    <row r="25" spans="1:18" x14ac:dyDescent="0.35">
      <c r="A25" t="s">
        <v>16</v>
      </c>
      <c r="B25" t="s">
        <v>17</v>
      </c>
      <c r="C25">
        <v>15</v>
      </c>
      <c r="D25" t="s">
        <v>2</v>
      </c>
      <c r="E25">
        <v>99996</v>
      </c>
      <c r="F25">
        <v>4</v>
      </c>
      <c r="G25">
        <v>52568900</v>
      </c>
      <c r="H25">
        <v>3100</v>
      </c>
      <c r="I25">
        <v>52572000</v>
      </c>
      <c r="J25">
        <v>48268</v>
      </c>
      <c r="K25">
        <v>25289800</v>
      </c>
      <c r="L25">
        <v>94675</v>
      </c>
      <c r="M25">
        <v>17115450</v>
      </c>
      <c r="N25">
        <v>82</v>
      </c>
      <c r="O25">
        <v>69950</v>
      </c>
      <c r="P25">
        <v>97861</v>
      </c>
      <c r="Q25">
        <v>53078627</v>
      </c>
      <c r="R25">
        <v>124115</v>
      </c>
    </row>
    <row r="26" spans="1:18" x14ac:dyDescent="0.35">
      <c r="A26" t="s">
        <v>0</v>
      </c>
      <c r="B26" t="s">
        <v>18</v>
      </c>
      <c r="C26">
        <v>15</v>
      </c>
      <c r="D26" t="s">
        <v>3</v>
      </c>
      <c r="E26">
        <v>99990</v>
      </c>
      <c r="F26">
        <v>10</v>
      </c>
      <c r="G26">
        <v>52564850</v>
      </c>
      <c r="H26">
        <v>8650</v>
      </c>
      <c r="I26">
        <v>52573500</v>
      </c>
      <c r="J26">
        <v>53206</v>
      </c>
      <c r="K26">
        <v>27906500</v>
      </c>
      <c r="L26">
        <v>106739</v>
      </c>
      <c r="M26">
        <v>16695650</v>
      </c>
      <c r="N26">
        <v>182</v>
      </c>
      <c r="O26">
        <v>155050</v>
      </c>
      <c r="P26">
        <v>85759</v>
      </c>
      <c r="Q26">
        <v>58879678</v>
      </c>
      <c r="R26">
        <v>136772</v>
      </c>
    </row>
    <row r="27" spans="1:18" x14ac:dyDescent="0.35">
      <c r="A27" t="s">
        <v>0</v>
      </c>
      <c r="B27" t="s">
        <v>19</v>
      </c>
      <c r="C27">
        <v>15</v>
      </c>
      <c r="D27" t="s">
        <v>4</v>
      </c>
      <c r="E27">
        <v>99987</v>
      </c>
      <c r="F27">
        <v>13</v>
      </c>
      <c r="G27">
        <v>52562500</v>
      </c>
      <c r="H27">
        <v>12100</v>
      </c>
      <c r="I27">
        <v>52574600</v>
      </c>
      <c r="J27">
        <v>38907</v>
      </c>
      <c r="K27">
        <v>20424150</v>
      </c>
      <c r="L27">
        <v>77448</v>
      </c>
      <c r="M27">
        <v>17716800</v>
      </c>
      <c r="N27">
        <v>16</v>
      </c>
      <c r="O27">
        <v>13250</v>
      </c>
      <c r="P27">
        <v>120181</v>
      </c>
      <c r="Q27">
        <v>42387529</v>
      </c>
      <c r="R27">
        <v>100250</v>
      </c>
    </row>
    <row r="28" spans="1:18" x14ac:dyDescent="0.35">
      <c r="A28" t="s">
        <v>10</v>
      </c>
      <c r="B28" t="s">
        <v>20</v>
      </c>
      <c r="C28">
        <v>15</v>
      </c>
      <c r="D28" t="s">
        <v>5</v>
      </c>
      <c r="E28">
        <v>99988</v>
      </c>
      <c r="F28">
        <v>12</v>
      </c>
      <c r="G28">
        <v>52565550</v>
      </c>
      <c r="H28">
        <v>11100</v>
      </c>
      <c r="I28">
        <v>52576650</v>
      </c>
      <c r="J28">
        <v>43650</v>
      </c>
      <c r="K28">
        <v>22941100</v>
      </c>
      <c r="L28">
        <v>85849</v>
      </c>
      <c r="M28">
        <v>17401600</v>
      </c>
      <c r="N28">
        <v>52</v>
      </c>
      <c r="O28">
        <v>43150</v>
      </c>
      <c r="P28">
        <v>108354</v>
      </c>
      <c r="Q28">
        <v>47844604</v>
      </c>
      <c r="R28">
        <v>112357</v>
      </c>
    </row>
    <row r="29" spans="1:18" x14ac:dyDescent="0.35">
      <c r="A29" t="s">
        <v>10</v>
      </c>
      <c r="B29" t="s">
        <v>21</v>
      </c>
      <c r="C29">
        <v>15</v>
      </c>
      <c r="D29" t="s">
        <v>6</v>
      </c>
      <c r="E29">
        <v>99974</v>
      </c>
      <c r="F29">
        <v>26</v>
      </c>
      <c r="G29">
        <v>52549200</v>
      </c>
      <c r="H29">
        <v>22200</v>
      </c>
      <c r="I29">
        <v>52571400</v>
      </c>
      <c r="J29">
        <v>34472</v>
      </c>
      <c r="K29">
        <v>18399050</v>
      </c>
      <c r="L29">
        <v>71421</v>
      </c>
      <c r="M29">
        <v>18008050</v>
      </c>
      <c r="N29">
        <v>0</v>
      </c>
      <c r="O29">
        <v>0</v>
      </c>
      <c r="P29">
        <v>131194</v>
      </c>
      <c r="Q29">
        <v>37589038</v>
      </c>
      <c r="R29">
        <v>89146</v>
      </c>
    </row>
    <row r="30" spans="1:18" x14ac:dyDescent="0.35">
      <c r="A30" t="s">
        <v>0</v>
      </c>
      <c r="B30" t="s">
        <v>22</v>
      </c>
      <c r="C30">
        <v>15</v>
      </c>
      <c r="D30" t="s">
        <v>7</v>
      </c>
      <c r="E30">
        <v>99990</v>
      </c>
      <c r="F30">
        <v>10</v>
      </c>
      <c r="G30">
        <v>52564400</v>
      </c>
      <c r="H30">
        <v>8900</v>
      </c>
      <c r="I30">
        <v>52573300</v>
      </c>
      <c r="J30">
        <v>28505</v>
      </c>
      <c r="K30">
        <v>17248900</v>
      </c>
      <c r="L30">
        <v>66539</v>
      </c>
      <c r="M30">
        <v>18193600</v>
      </c>
      <c r="N30">
        <v>0</v>
      </c>
      <c r="O30">
        <v>0</v>
      </c>
      <c r="P30">
        <v>146327</v>
      </c>
      <c r="Q30">
        <v>31167676</v>
      </c>
      <c r="R30">
        <v>74063</v>
      </c>
    </row>
    <row r="31" spans="1:18" x14ac:dyDescent="0.35">
      <c r="A31" t="s">
        <v>23</v>
      </c>
      <c r="B31" t="s">
        <v>24</v>
      </c>
      <c r="C31">
        <v>15</v>
      </c>
      <c r="D31" t="s">
        <v>2</v>
      </c>
      <c r="E31">
        <v>99983</v>
      </c>
      <c r="F31">
        <v>17</v>
      </c>
      <c r="G31">
        <v>52557750</v>
      </c>
      <c r="H31">
        <v>15150</v>
      </c>
      <c r="I31">
        <v>52572900</v>
      </c>
      <c r="J31">
        <v>49888</v>
      </c>
      <c r="K31">
        <v>26169850</v>
      </c>
      <c r="L31">
        <v>108532</v>
      </c>
      <c r="M31">
        <v>17108950</v>
      </c>
      <c r="N31">
        <v>170</v>
      </c>
      <c r="O31">
        <v>142850</v>
      </c>
      <c r="P31">
        <v>93729</v>
      </c>
      <c r="Q31">
        <v>55468387</v>
      </c>
      <c r="R31">
        <v>128836</v>
      </c>
    </row>
    <row r="32" spans="1:18" x14ac:dyDescent="0.35">
      <c r="A32" t="s">
        <v>0</v>
      </c>
      <c r="B32" t="s">
        <v>25</v>
      </c>
      <c r="C32">
        <v>15</v>
      </c>
      <c r="D32" t="s">
        <v>3</v>
      </c>
      <c r="E32">
        <v>99984</v>
      </c>
      <c r="F32">
        <v>16</v>
      </c>
      <c r="G32">
        <v>52563750</v>
      </c>
      <c r="H32">
        <v>12400</v>
      </c>
      <c r="I32">
        <v>52576150</v>
      </c>
      <c r="J32">
        <v>54813</v>
      </c>
      <c r="K32">
        <v>28700900</v>
      </c>
      <c r="L32">
        <v>118589</v>
      </c>
      <c r="M32">
        <v>16787100</v>
      </c>
      <c r="N32">
        <v>339</v>
      </c>
      <c r="O32">
        <v>290400</v>
      </c>
      <c r="P32">
        <v>82087</v>
      </c>
      <c r="Q32">
        <v>61247375</v>
      </c>
      <c r="R32">
        <v>141430</v>
      </c>
    </row>
    <row r="33" spans="1:18" x14ac:dyDescent="0.35">
      <c r="A33" t="s">
        <v>16</v>
      </c>
      <c r="B33" t="s">
        <v>26</v>
      </c>
      <c r="C33">
        <v>15</v>
      </c>
      <c r="D33" t="s">
        <v>4</v>
      </c>
      <c r="E33">
        <v>99980</v>
      </c>
      <c r="F33">
        <v>20</v>
      </c>
      <c r="G33">
        <v>52549250</v>
      </c>
      <c r="H33">
        <v>17950</v>
      </c>
      <c r="I33">
        <v>52567200</v>
      </c>
      <c r="J33">
        <v>40616</v>
      </c>
      <c r="K33">
        <v>21350900</v>
      </c>
      <c r="L33">
        <v>87297</v>
      </c>
      <c r="M33">
        <v>17773400</v>
      </c>
      <c r="N33">
        <v>29</v>
      </c>
      <c r="O33">
        <v>24900</v>
      </c>
      <c r="P33">
        <v>115602</v>
      </c>
      <c r="Q33">
        <v>44633903</v>
      </c>
      <c r="R33">
        <v>104779</v>
      </c>
    </row>
    <row r="34" spans="1:18" x14ac:dyDescent="0.35">
      <c r="A34" t="s">
        <v>27</v>
      </c>
      <c r="B34" t="s">
        <v>28</v>
      </c>
      <c r="C34">
        <v>15</v>
      </c>
      <c r="D34" t="s">
        <v>5</v>
      </c>
      <c r="E34">
        <v>99981</v>
      </c>
      <c r="F34">
        <v>19</v>
      </c>
      <c r="G34">
        <v>52557000</v>
      </c>
      <c r="H34">
        <v>16400</v>
      </c>
      <c r="I34">
        <v>52573400</v>
      </c>
      <c r="J34">
        <v>45459</v>
      </c>
      <c r="K34">
        <v>23869450</v>
      </c>
      <c r="L34">
        <v>96836</v>
      </c>
      <c r="M34">
        <v>17448900</v>
      </c>
      <c r="N34">
        <v>109</v>
      </c>
      <c r="O34">
        <v>92600</v>
      </c>
      <c r="P34">
        <v>104387</v>
      </c>
      <c r="Q34">
        <v>50270354</v>
      </c>
      <c r="R34">
        <v>117442</v>
      </c>
    </row>
    <row r="35" spans="1:18" x14ac:dyDescent="0.35">
      <c r="A35" t="s">
        <v>0</v>
      </c>
      <c r="B35" t="s">
        <v>29</v>
      </c>
      <c r="C35">
        <v>15</v>
      </c>
      <c r="D35" t="s">
        <v>6</v>
      </c>
      <c r="E35">
        <v>99961</v>
      </c>
      <c r="F35">
        <v>39</v>
      </c>
      <c r="G35">
        <v>52534200</v>
      </c>
      <c r="H35">
        <v>36000</v>
      </c>
      <c r="I35">
        <v>52570200</v>
      </c>
      <c r="J35">
        <v>36776</v>
      </c>
      <c r="K35">
        <v>19642500</v>
      </c>
      <c r="L35">
        <v>78465</v>
      </c>
      <c r="M35">
        <v>18135000</v>
      </c>
      <c r="N35">
        <v>2</v>
      </c>
      <c r="O35">
        <v>1350</v>
      </c>
      <c r="P35">
        <v>125549</v>
      </c>
      <c r="Q35">
        <v>40423709</v>
      </c>
      <c r="R35">
        <v>95398</v>
      </c>
    </row>
    <row r="36" spans="1:18" x14ac:dyDescent="0.35">
      <c r="A36" t="s">
        <v>0</v>
      </c>
      <c r="B36" t="s">
        <v>30</v>
      </c>
      <c r="C36">
        <v>15</v>
      </c>
      <c r="D36" t="s">
        <v>7</v>
      </c>
      <c r="E36">
        <v>99977</v>
      </c>
      <c r="F36">
        <v>23</v>
      </c>
      <c r="G36">
        <v>52558150</v>
      </c>
      <c r="H36">
        <v>20600</v>
      </c>
      <c r="I36">
        <v>52578750</v>
      </c>
      <c r="J36">
        <v>30706</v>
      </c>
      <c r="K36">
        <v>18462500</v>
      </c>
      <c r="L36">
        <v>72949</v>
      </c>
      <c r="M36">
        <v>18228300</v>
      </c>
      <c r="N36">
        <v>0</v>
      </c>
      <c r="O36">
        <v>0</v>
      </c>
      <c r="P36">
        <v>141136</v>
      </c>
      <c r="Q36">
        <v>33737715</v>
      </c>
      <c r="R36">
        <v>79609</v>
      </c>
    </row>
    <row r="37" spans="1:18" x14ac:dyDescent="0.35">
      <c r="A37" t="s">
        <v>16</v>
      </c>
      <c r="B37" t="s">
        <v>31</v>
      </c>
      <c r="C37">
        <v>15</v>
      </c>
      <c r="D37" t="s">
        <v>2</v>
      </c>
      <c r="E37">
        <v>99950</v>
      </c>
      <c r="F37">
        <v>50</v>
      </c>
      <c r="G37">
        <v>52533900</v>
      </c>
      <c r="H37">
        <v>44300</v>
      </c>
      <c r="I37">
        <v>52578200</v>
      </c>
      <c r="J37">
        <v>51551</v>
      </c>
      <c r="K37">
        <v>26980200</v>
      </c>
      <c r="L37">
        <v>123545</v>
      </c>
      <c r="M37">
        <v>17218500</v>
      </c>
      <c r="N37">
        <v>323</v>
      </c>
      <c r="O37">
        <v>275900</v>
      </c>
      <c r="P37">
        <v>89849</v>
      </c>
      <c r="Q37">
        <v>57791177</v>
      </c>
      <c r="R37">
        <v>133658</v>
      </c>
    </row>
    <row r="38" spans="1:18" x14ac:dyDescent="0.35">
      <c r="A38" t="s">
        <v>16</v>
      </c>
      <c r="B38" t="s">
        <v>32</v>
      </c>
      <c r="C38">
        <v>15</v>
      </c>
      <c r="D38" t="s">
        <v>3</v>
      </c>
      <c r="E38">
        <v>99947</v>
      </c>
      <c r="F38">
        <v>53</v>
      </c>
      <c r="G38">
        <v>52520950</v>
      </c>
      <c r="H38">
        <v>46050</v>
      </c>
      <c r="I38">
        <v>52567000</v>
      </c>
      <c r="J38">
        <v>56345</v>
      </c>
      <c r="K38">
        <v>29434500</v>
      </c>
      <c r="L38">
        <v>138277</v>
      </c>
      <c r="M38">
        <v>16779900</v>
      </c>
      <c r="N38">
        <v>578</v>
      </c>
      <c r="O38">
        <v>487150</v>
      </c>
      <c r="P38">
        <v>78709</v>
      </c>
      <c r="Q38">
        <v>64047327</v>
      </c>
      <c r="R38">
        <v>147000</v>
      </c>
    </row>
    <row r="39" spans="1:18" x14ac:dyDescent="0.35">
      <c r="A39" t="s">
        <v>33</v>
      </c>
      <c r="B39" t="s">
        <v>34</v>
      </c>
      <c r="C39">
        <v>15</v>
      </c>
      <c r="D39" t="s">
        <v>5</v>
      </c>
      <c r="E39">
        <v>99951</v>
      </c>
      <c r="F39">
        <v>49</v>
      </c>
      <c r="G39">
        <v>52526650</v>
      </c>
      <c r="H39">
        <v>43700</v>
      </c>
      <c r="I39">
        <v>52570350</v>
      </c>
      <c r="J39">
        <v>47219</v>
      </c>
      <c r="K39">
        <v>24801750</v>
      </c>
      <c r="L39">
        <v>110422</v>
      </c>
      <c r="M39">
        <v>17547050</v>
      </c>
      <c r="N39">
        <v>195</v>
      </c>
      <c r="O39">
        <v>166750</v>
      </c>
      <c r="P39">
        <v>99772</v>
      </c>
      <c r="Q39">
        <v>52767197</v>
      </c>
      <c r="R39">
        <v>122394</v>
      </c>
    </row>
    <row r="40" spans="1:18" x14ac:dyDescent="0.35">
      <c r="A40" t="s">
        <v>35</v>
      </c>
      <c r="B40" t="s">
        <v>36</v>
      </c>
      <c r="C40">
        <v>15</v>
      </c>
      <c r="D40" t="s">
        <v>4</v>
      </c>
      <c r="E40">
        <v>99935</v>
      </c>
      <c r="F40">
        <v>65</v>
      </c>
      <c r="G40">
        <v>52514250</v>
      </c>
      <c r="H40">
        <v>56350</v>
      </c>
      <c r="I40">
        <v>52570600</v>
      </c>
      <c r="J40">
        <v>43127</v>
      </c>
      <c r="K40">
        <v>22627700</v>
      </c>
      <c r="L40">
        <v>101043</v>
      </c>
      <c r="M40">
        <v>17875850</v>
      </c>
      <c r="N40">
        <v>92</v>
      </c>
      <c r="O40">
        <v>74250</v>
      </c>
      <c r="P40">
        <v>110097</v>
      </c>
      <c r="Q40">
        <v>48081398</v>
      </c>
      <c r="R40">
        <v>112113</v>
      </c>
    </row>
    <row r="41" spans="1:18" x14ac:dyDescent="0.35">
      <c r="A41" t="s">
        <v>37</v>
      </c>
      <c r="B41" t="s">
        <v>38</v>
      </c>
      <c r="C41">
        <v>15</v>
      </c>
      <c r="D41" t="s">
        <v>6</v>
      </c>
      <c r="E41">
        <v>99940</v>
      </c>
      <c r="F41">
        <v>60</v>
      </c>
      <c r="G41">
        <v>52525150</v>
      </c>
      <c r="H41">
        <v>51700</v>
      </c>
      <c r="I41">
        <v>52576850</v>
      </c>
      <c r="J41">
        <v>38449</v>
      </c>
      <c r="K41">
        <v>20385750</v>
      </c>
      <c r="L41">
        <v>89727</v>
      </c>
      <c r="M41">
        <v>18220200</v>
      </c>
      <c r="N41">
        <v>3</v>
      </c>
      <c r="O41">
        <v>1450</v>
      </c>
      <c r="P41">
        <v>121002</v>
      </c>
      <c r="Q41">
        <v>42500788</v>
      </c>
      <c r="R41">
        <v>99699</v>
      </c>
    </row>
    <row r="42" spans="1:18" x14ac:dyDescent="0.35">
      <c r="A42" t="s">
        <v>39</v>
      </c>
      <c r="B42" t="s">
        <v>40</v>
      </c>
      <c r="C42">
        <v>15</v>
      </c>
      <c r="D42" t="s">
        <v>7</v>
      </c>
      <c r="E42">
        <v>99950</v>
      </c>
      <c r="F42">
        <v>50</v>
      </c>
      <c r="G42">
        <v>52529450</v>
      </c>
      <c r="H42">
        <v>43350</v>
      </c>
      <c r="I42">
        <v>52572800</v>
      </c>
      <c r="J42">
        <v>32798</v>
      </c>
      <c r="K42">
        <v>19417400</v>
      </c>
      <c r="L42">
        <v>87483</v>
      </c>
      <c r="M42">
        <v>18319800</v>
      </c>
      <c r="N42">
        <v>0</v>
      </c>
      <c r="O42">
        <v>0</v>
      </c>
      <c r="P42">
        <v>135561</v>
      </c>
      <c r="Q42">
        <v>36283330</v>
      </c>
      <c r="R42">
        <v>85319</v>
      </c>
    </row>
    <row r="43" spans="1:18" x14ac:dyDescent="0.35">
      <c r="A43" t="s">
        <v>41</v>
      </c>
      <c r="B43" t="s">
        <v>42</v>
      </c>
      <c r="C43">
        <v>15</v>
      </c>
      <c r="D43" t="s">
        <v>2</v>
      </c>
      <c r="E43">
        <v>99931</v>
      </c>
      <c r="F43">
        <v>69</v>
      </c>
      <c r="G43">
        <v>52513050</v>
      </c>
      <c r="H43">
        <v>60800</v>
      </c>
      <c r="I43">
        <v>52573850</v>
      </c>
      <c r="J43">
        <v>53084</v>
      </c>
      <c r="K43">
        <v>27754950</v>
      </c>
      <c r="L43">
        <v>135134</v>
      </c>
      <c r="M43">
        <v>17299550</v>
      </c>
      <c r="N43">
        <v>489</v>
      </c>
      <c r="O43">
        <v>411500</v>
      </c>
      <c r="P43">
        <v>85912</v>
      </c>
      <c r="Q43">
        <v>60273868</v>
      </c>
      <c r="R43">
        <v>138502</v>
      </c>
    </row>
    <row r="44" spans="1:18" x14ac:dyDescent="0.35">
      <c r="A44" t="s">
        <v>43</v>
      </c>
      <c r="B44" t="s">
        <v>44</v>
      </c>
      <c r="C44">
        <v>15</v>
      </c>
      <c r="D44" t="s">
        <v>3</v>
      </c>
      <c r="E44">
        <v>99912</v>
      </c>
      <c r="F44">
        <v>88</v>
      </c>
      <c r="G44">
        <v>52499750</v>
      </c>
      <c r="H44">
        <v>76400</v>
      </c>
      <c r="I44">
        <v>52576150</v>
      </c>
      <c r="J44">
        <v>57447</v>
      </c>
      <c r="K44">
        <v>29993500</v>
      </c>
      <c r="L44">
        <v>146906</v>
      </c>
      <c r="M44">
        <v>16921350</v>
      </c>
      <c r="N44">
        <v>775</v>
      </c>
      <c r="O44">
        <v>656850</v>
      </c>
      <c r="P44">
        <v>75843</v>
      </c>
      <c r="Q44">
        <v>65648073</v>
      </c>
      <c r="R44">
        <v>150030</v>
      </c>
    </row>
    <row r="45" spans="1:18" x14ac:dyDescent="0.35">
      <c r="A45" t="s">
        <v>45</v>
      </c>
      <c r="B45" t="s">
        <v>46</v>
      </c>
      <c r="C45">
        <v>15</v>
      </c>
      <c r="D45" t="s">
        <v>5</v>
      </c>
      <c r="E45">
        <v>99906</v>
      </c>
      <c r="F45">
        <v>94</v>
      </c>
      <c r="G45">
        <v>52485950</v>
      </c>
      <c r="H45">
        <v>81600</v>
      </c>
      <c r="I45">
        <v>52567550</v>
      </c>
      <c r="J45">
        <v>49254</v>
      </c>
      <c r="K45">
        <v>25782000</v>
      </c>
      <c r="L45">
        <v>124418</v>
      </c>
      <c r="M45">
        <v>17618150</v>
      </c>
      <c r="N45">
        <v>285</v>
      </c>
      <c r="O45">
        <v>243700</v>
      </c>
      <c r="P45">
        <v>95348</v>
      </c>
      <c r="Q45">
        <v>55895461</v>
      </c>
      <c r="R45">
        <v>128912</v>
      </c>
    </row>
    <row r="46" spans="1:18" x14ac:dyDescent="0.35">
      <c r="A46" t="s">
        <v>47</v>
      </c>
      <c r="B46" t="s">
        <v>48</v>
      </c>
      <c r="C46">
        <v>15</v>
      </c>
      <c r="D46" t="s">
        <v>4</v>
      </c>
      <c r="E46">
        <v>99889</v>
      </c>
      <c r="F46">
        <v>111</v>
      </c>
      <c r="G46">
        <v>52479500</v>
      </c>
      <c r="H46">
        <v>96900</v>
      </c>
      <c r="I46">
        <v>52576400</v>
      </c>
      <c r="J46">
        <v>44656</v>
      </c>
      <c r="K46">
        <v>23424500</v>
      </c>
      <c r="L46">
        <v>113324</v>
      </c>
      <c r="M46">
        <v>17998000</v>
      </c>
      <c r="N46">
        <v>130</v>
      </c>
      <c r="O46">
        <v>108750</v>
      </c>
      <c r="P46">
        <v>106008</v>
      </c>
      <c r="Q46">
        <v>50098724</v>
      </c>
      <c r="R46">
        <v>116222</v>
      </c>
    </row>
    <row r="47" spans="1:18" x14ac:dyDescent="0.35">
      <c r="A47" t="s">
        <v>49</v>
      </c>
      <c r="B47" t="s">
        <v>50</v>
      </c>
      <c r="C47">
        <v>15</v>
      </c>
      <c r="D47" t="s">
        <v>6</v>
      </c>
      <c r="E47">
        <v>99885</v>
      </c>
      <c r="F47">
        <v>115</v>
      </c>
      <c r="G47">
        <v>52469150</v>
      </c>
      <c r="H47">
        <v>101650</v>
      </c>
      <c r="I47">
        <v>52570800</v>
      </c>
      <c r="J47">
        <v>40251</v>
      </c>
      <c r="K47">
        <v>21325500</v>
      </c>
      <c r="L47">
        <v>100186</v>
      </c>
      <c r="M47">
        <v>18313600</v>
      </c>
      <c r="N47">
        <v>10</v>
      </c>
      <c r="O47">
        <v>6300</v>
      </c>
      <c r="P47">
        <v>116397</v>
      </c>
      <c r="Q47">
        <v>44925890</v>
      </c>
      <c r="R47">
        <v>104850</v>
      </c>
    </row>
    <row r="48" spans="1:18" x14ac:dyDescent="0.35">
      <c r="A48" t="s">
        <v>51</v>
      </c>
      <c r="B48" t="s">
        <v>52</v>
      </c>
      <c r="C48">
        <v>15</v>
      </c>
      <c r="D48" t="s">
        <v>7</v>
      </c>
      <c r="E48">
        <v>99934</v>
      </c>
      <c r="F48">
        <v>66</v>
      </c>
      <c r="G48">
        <v>52519500</v>
      </c>
      <c r="H48">
        <v>58750</v>
      </c>
      <c r="I48">
        <v>52578250</v>
      </c>
      <c r="J48">
        <v>34305</v>
      </c>
      <c r="K48">
        <v>20376150</v>
      </c>
      <c r="L48">
        <v>96314</v>
      </c>
      <c r="M48">
        <v>18466750</v>
      </c>
      <c r="N48">
        <v>0</v>
      </c>
      <c r="O48">
        <v>0</v>
      </c>
      <c r="P48">
        <v>131741</v>
      </c>
      <c r="Q48">
        <v>38450771</v>
      </c>
      <c r="R48">
        <v>89682</v>
      </c>
    </row>
    <row r="49" spans="1:18" x14ac:dyDescent="0.35">
      <c r="A49" t="s">
        <v>53</v>
      </c>
      <c r="B49" t="s">
        <v>54</v>
      </c>
      <c r="C49">
        <v>15</v>
      </c>
      <c r="D49" t="s">
        <v>2</v>
      </c>
      <c r="E49">
        <v>99866</v>
      </c>
      <c r="F49">
        <v>134</v>
      </c>
      <c r="G49">
        <v>52448450</v>
      </c>
      <c r="H49">
        <v>117500</v>
      </c>
      <c r="I49">
        <v>52565950</v>
      </c>
      <c r="J49">
        <v>54939</v>
      </c>
      <c r="K49">
        <v>28654450</v>
      </c>
      <c r="L49">
        <v>152463</v>
      </c>
      <c r="M49">
        <v>17379400</v>
      </c>
      <c r="N49">
        <v>777</v>
      </c>
      <c r="O49">
        <v>648300</v>
      </c>
      <c r="P49">
        <v>82282</v>
      </c>
      <c r="Q49">
        <v>63087123</v>
      </c>
      <c r="R49">
        <v>144297</v>
      </c>
    </row>
    <row r="50" spans="1:18" x14ac:dyDescent="0.35">
      <c r="A50" t="s">
        <v>55</v>
      </c>
      <c r="B50" t="s">
        <v>56</v>
      </c>
      <c r="C50">
        <v>15</v>
      </c>
      <c r="D50" t="s">
        <v>3</v>
      </c>
      <c r="E50">
        <v>99870</v>
      </c>
      <c r="F50">
        <v>130</v>
      </c>
      <c r="G50">
        <v>52462350</v>
      </c>
      <c r="H50">
        <v>111700</v>
      </c>
      <c r="I50">
        <v>52574050</v>
      </c>
      <c r="J50">
        <v>58821</v>
      </c>
      <c r="K50">
        <v>30473400</v>
      </c>
      <c r="L50">
        <v>164211</v>
      </c>
      <c r="M50">
        <v>17019650</v>
      </c>
      <c r="N50">
        <v>1250</v>
      </c>
      <c r="O50" t="s">
        <v>57</v>
      </c>
      <c r="P50">
        <v>73089</v>
      </c>
      <c r="Q50">
        <v>67925758</v>
      </c>
      <c r="R50">
        <v>154715</v>
      </c>
    </row>
    <row r="51" spans="1:18" x14ac:dyDescent="0.35">
      <c r="A51" t="s">
        <v>58</v>
      </c>
      <c r="B51" t="s">
        <v>59</v>
      </c>
      <c r="C51">
        <v>15</v>
      </c>
      <c r="D51" t="s">
        <v>5</v>
      </c>
      <c r="E51">
        <v>99850</v>
      </c>
      <c r="F51">
        <v>150</v>
      </c>
      <c r="G51">
        <v>52444100</v>
      </c>
      <c r="H51">
        <v>129550</v>
      </c>
      <c r="I51">
        <v>52573650</v>
      </c>
      <c r="J51">
        <v>50674</v>
      </c>
      <c r="K51">
        <v>26473000</v>
      </c>
      <c r="L51">
        <v>134324</v>
      </c>
      <c r="M51">
        <v>17705500</v>
      </c>
      <c r="N51">
        <v>448</v>
      </c>
      <c r="O51">
        <v>376100</v>
      </c>
      <c r="P51">
        <v>91370</v>
      </c>
      <c r="Q51">
        <v>57842168</v>
      </c>
      <c r="R51">
        <v>132916</v>
      </c>
    </row>
    <row r="52" spans="1:18" x14ac:dyDescent="0.35">
      <c r="A52" t="s">
        <v>60</v>
      </c>
      <c r="B52" t="s">
        <v>61</v>
      </c>
      <c r="C52">
        <v>15</v>
      </c>
      <c r="D52" t="s">
        <v>4</v>
      </c>
      <c r="E52">
        <v>99823</v>
      </c>
      <c r="F52">
        <v>177</v>
      </c>
      <c r="G52">
        <v>52411250</v>
      </c>
      <c r="H52">
        <v>157650</v>
      </c>
      <c r="I52">
        <v>52568900</v>
      </c>
      <c r="J52">
        <v>46341</v>
      </c>
      <c r="K52">
        <v>24319850</v>
      </c>
      <c r="L52">
        <v>126196</v>
      </c>
      <c r="M52">
        <v>17952950</v>
      </c>
      <c r="N52">
        <v>195</v>
      </c>
      <c r="O52">
        <v>154500</v>
      </c>
      <c r="P52">
        <v>102076</v>
      </c>
      <c r="Q52">
        <v>52344518</v>
      </c>
      <c r="R52">
        <v>120898</v>
      </c>
    </row>
    <row r="53" spans="1:18" x14ac:dyDescent="0.35">
      <c r="A53" t="s">
        <v>62</v>
      </c>
      <c r="B53" t="s">
        <v>63</v>
      </c>
      <c r="C53">
        <v>15</v>
      </c>
      <c r="D53" t="s">
        <v>6</v>
      </c>
      <c r="E53">
        <v>99790</v>
      </c>
      <c r="F53">
        <v>210</v>
      </c>
      <c r="G53">
        <v>52398400</v>
      </c>
      <c r="H53">
        <v>181300</v>
      </c>
      <c r="I53">
        <v>52579700</v>
      </c>
      <c r="J53">
        <v>42219</v>
      </c>
      <c r="K53">
        <v>22367400</v>
      </c>
      <c r="L53">
        <v>112383</v>
      </c>
      <c r="M53">
        <v>18237650</v>
      </c>
      <c r="N53">
        <v>34</v>
      </c>
      <c r="O53">
        <v>20350</v>
      </c>
      <c r="P53">
        <v>111883</v>
      </c>
      <c r="Q53">
        <v>47590588</v>
      </c>
      <c r="R53">
        <v>110299</v>
      </c>
    </row>
    <row r="54" spans="1:18" x14ac:dyDescent="0.35">
      <c r="A54" t="s">
        <v>64</v>
      </c>
      <c r="B54" t="s">
        <v>65</v>
      </c>
      <c r="C54">
        <v>15</v>
      </c>
      <c r="D54" t="s">
        <v>7</v>
      </c>
      <c r="E54">
        <v>99832</v>
      </c>
      <c r="F54">
        <v>168</v>
      </c>
      <c r="G54">
        <v>52420400</v>
      </c>
      <c r="H54">
        <v>147100</v>
      </c>
      <c r="I54">
        <v>52567500</v>
      </c>
      <c r="J54">
        <v>36307</v>
      </c>
      <c r="K54">
        <v>21562450</v>
      </c>
      <c r="L54">
        <v>104402</v>
      </c>
      <c r="M54">
        <v>18529850</v>
      </c>
      <c r="N54">
        <v>0</v>
      </c>
      <c r="O54">
        <v>0</v>
      </c>
      <c r="P54">
        <v>126855</v>
      </c>
      <c r="Q54">
        <v>41168025</v>
      </c>
      <c r="R54">
        <v>95465</v>
      </c>
    </row>
    <row r="55" spans="1:18" x14ac:dyDescent="0.35">
      <c r="A55" t="s">
        <v>66</v>
      </c>
      <c r="B55" t="s">
        <v>67</v>
      </c>
      <c r="C55">
        <v>15</v>
      </c>
      <c r="D55" t="s">
        <v>2</v>
      </c>
      <c r="E55">
        <v>99715</v>
      </c>
      <c r="F55">
        <v>285</v>
      </c>
      <c r="G55">
        <v>52333550</v>
      </c>
      <c r="H55">
        <v>240600</v>
      </c>
      <c r="I55">
        <v>52574150</v>
      </c>
      <c r="J55">
        <v>55499</v>
      </c>
      <c r="K55">
        <v>28745600</v>
      </c>
      <c r="L55">
        <v>168828</v>
      </c>
      <c r="M55">
        <v>17435800</v>
      </c>
      <c r="N55">
        <v>1065</v>
      </c>
      <c r="O55">
        <v>889550</v>
      </c>
      <c r="P55">
        <v>80126</v>
      </c>
      <c r="Q55">
        <v>64380854</v>
      </c>
      <c r="R55">
        <v>146683</v>
      </c>
    </row>
    <row r="56" spans="1:18" x14ac:dyDescent="0.35">
      <c r="A56" t="s">
        <v>68</v>
      </c>
      <c r="B56" t="s">
        <v>69</v>
      </c>
      <c r="C56">
        <v>15</v>
      </c>
      <c r="D56" t="s">
        <v>3</v>
      </c>
      <c r="E56">
        <v>99761</v>
      </c>
      <c r="F56">
        <v>239</v>
      </c>
      <c r="G56">
        <v>52373750</v>
      </c>
      <c r="H56">
        <v>206800</v>
      </c>
      <c r="I56">
        <v>52580550</v>
      </c>
      <c r="J56">
        <v>60006</v>
      </c>
      <c r="K56">
        <v>30985800</v>
      </c>
      <c r="L56">
        <v>176611</v>
      </c>
      <c r="M56">
        <v>17073300</v>
      </c>
      <c r="N56">
        <v>1699</v>
      </c>
      <c r="O56" t="s">
        <v>70</v>
      </c>
      <c r="P56">
        <v>70404</v>
      </c>
      <c r="Q56">
        <v>69868350</v>
      </c>
      <c r="R56">
        <v>158613</v>
      </c>
    </row>
    <row r="57" spans="1:18" x14ac:dyDescent="0.35">
      <c r="A57" t="s">
        <v>71</v>
      </c>
      <c r="B57" t="s">
        <v>72</v>
      </c>
      <c r="C57">
        <v>15</v>
      </c>
      <c r="D57" t="s">
        <v>5</v>
      </c>
      <c r="E57">
        <v>99754</v>
      </c>
      <c r="F57">
        <v>246</v>
      </c>
      <c r="G57">
        <v>52342350</v>
      </c>
      <c r="H57">
        <v>213950</v>
      </c>
      <c r="I57">
        <v>52556300</v>
      </c>
      <c r="J57">
        <v>51908</v>
      </c>
      <c r="K57">
        <v>27062800</v>
      </c>
      <c r="L57">
        <v>152189</v>
      </c>
      <c r="M57">
        <v>17698850</v>
      </c>
      <c r="N57">
        <v>669</v>
      </c>
      <c r="O57">
        <v>550200</v>
      </c>
      <c r="P57">
        <v>88730</v>
      </c>
      <c r="Q57">
        <v>60270883</v>
      </c>
      <c r="R57">
        <v>137613</v>
      </c>
    </row>
    <row r="58" spans="1:18" x14ac:dyDescent="0.35">
      <c r="A58" t="s">
        <v>73</v>
      </c>
      <c r="B58" t="s">
        <v>74</v>
      </c>
      <c r="C58">
        <v>15</v>
      </c>
      <c r="D58" t="s">
        <v>4</v>
      </c>
      <c r="E58">
        <v>99711</v>
      </c>
      <c r="F58">
        <v>289</v>
      </c>
      <c r="G58">
        <v>52325550</v>
      </c>
      <c r="H58">
        <v>253000</v>
      </c>
      <c r="I58">
        <v>52578550</v>
      </c>
      <c r="J58">
        <v>47793</v>
      </c>
      <c r="K58">
        <v>24971850</v>
      </c>
      <c r="L58">
        <v>137221</v>
      </c>
      <c r="M58">
        <v>18050000</v>
      </c>
      <c r="N58">
        <v>279</v>
      </c>
      <c r="O58">
        <v>224000</v>
      </c>
      <c r="P58">
        <v>98414</v>
      </c>
      <c r="Q58">
        <v>54857819</v>
      </c>
      <c r="R58">
        <v>126060</v>
      </c>
    </row>
    <row r="59" spans="1:18" x14ac:dyDescent="0.35">
      <c r="A59" t="s">
        <v>75</v>
      </c>
      <c r="B59" t="s">
        <v>76</v>
      </c>
      <c r="C59">
        <v>15</v>
      </c>
      <c r="D59" t="s">
        <v>6</v>
      </c>
      <c r="E59">
        <v>99679</v>
      </c>
      <c r="F59">
        <v>321</v>
      </c>
      <c r="G59">
        <v>52300250</v>
      </c>
      <c r="H59">
        <v>276300</v>
      </c>
      <c r="I59">
        <v>52576550</v>
      </c>
      <c r="J59">
        <v>43819</v>
      </c>
      <c r="K59">
        <v>23269300</v>
      </c>
      <c r="L59">
        <v>126300</v>
      </c>
      <c r="M59">
        <v>18436950</v>
      </c>
      <c r="N59">
        <v>38</v>
      </c>
      <c r="O59">
        <v>24050</v>
      </c>
      <c r="P59">
        <v>107651</v>
      </c>
      <c r="Q59">
        <v>49941109</v>
      </c>
      <c r="R59">
        <v>115096</v>
      </c>
    </row>
    <row r="60" spans="1:18" x14ac:dyDescent="0.35">
      <c r="A60" t="s">
        <v>77</v>
      </c>
      <c r="B60" t="s">
        <v>78</v>
      </c>
      <c r="C60">
        <v>15</v>
      </c>
      <c r="D60" t="s">
        <v>7</v>
      </c>
      <c r="E60">
        <v>99768</v>
      </c>
      <c r="F60">
        <v>232</v>
      </c>
      <c r="G60">
        <v>52364950</v>
      </c>
      <c r="H60">
        <v>201500</v>
      </c>
      <c r="I60">
        <v>52566450</v>
      </c>
      <c r="J60">
        <v>37456</v>
      </c>
      <c r="K60">
        <v>22146000</v>
      </c>
      <c r="L60">
        <v>121042</v>
      </c>
      <c r="M60">
        <v>18589750</v>
      </c>
      <c r="N60">
        <v>3</v>
      </c>
      <c r="O60">
        <v>1100</v>
      </c>
      <c r="P60">
        <v>123217</v>
      </c>
      <c r="Q60">
        <v>42708660</v>
      </c>
      <c r="R60">
        <v>98625</v>
      </c>
    </row>
    <row r="61" spans="1:18" x14ac:dyDescent="0.35">
      <c r="A61" t="s">
        <v>79</v>
      </c>
      <c r="B61" t="s">
        <v>80</v>
      </c>
      <c r="C61">
        <v>15</v>
      </c>
      <c r="D61" t="s">
        <v>2</v>
      </c>
      <c r="E61">
        <v>99534</v>
      </c>
      <c r="F61">
        <v>466</v>
      </c>
      <c r="G61">
        <v>52162650</v>
      </c>
      <c r="H61">
        <v>392100</v>
      </c>
      <c r="I61">
        <v>52554750</v>
      </c>
      <c r="J61">
        <v>56733</v>
      </c>
      <c r="K61">
        <v>29295550</v>
      </c>
      <c r="L61">
        <v>182870</v>
      </c>
      <c r="M61">
        <v>17512900</v>
      </c>
      <c r="N61">
        <v>1511</v>
      </c>
      <c r="O61" t="s">
        <v>81</v>
      </c>
      <c r="P61">
        <v>77061</v>
      </c>
      <c r="Q61">
        <v>66347103</v>
      </c>
      <c r="R61">
        <v>150727</v>
      </c>
    </row>
    <row r="62" spans="1:18" x14ac:dyDescent="0.35">
      <c r="A62" t="s">
        <v>82</v>
      </c>
      <c r="B62" t="s">
        <v>83</v>
      </c>
      <c r="C62">
        <v>15</v>
      </c>
      <c r="D62" t="s">
        <v>3</v>
      </c>
      <c r="E62">
        <v>99626</v>
      </c>
      <c r="F62">
        <v>374</v>
      </c>
      <c r="G62">
        <v>52246800</v>
      </c>
      <c r="H62">
        <v>319100</v>
      </c>
      <c r="I62">
        <v>52565900</v>
      </c>
      <c r="J62">
        <v>61063</v>
      </c>
      <c r="K62">
        <v>31341500</v>
      </c>
      <c r="L62">
        <v>192619</v>
      </c>
      <c r="M62">
        <v>17184150</v>
      </c>
      <c r="N62">
        <v>2087</v>
      </c>
      <c r="O62" t="s">
        <v>84</v>
      </c>
      <c r="P62">
        <v>67905</v>
      </c>
      <c r="Q62">
        <v>71493769</v>
      </c>
      <c r="R62">
        <v>161988</v>
      </c>
    </row>
    <row r="63" spans="1:18" x14ac:dyDescent="0.35">
      <c r="A63" t="s">
        <v>85</v>
      </c>
      <c r="B63" t="s">
        <v>86</v>
      </c>
      <c r="C63">
        <v>15</v>
      </c>
      <c r="D63" t="s">
        <v>4</v>
      </c>
      <c r="E63">
        <v>99605</v>
      </c>
      <c r="F63">
        <v>395</v>
      </c>
      <c r="G63">
        <v>52206500</v>
      </c>
      <c r="H63">
        <v>343900</v>
      </c>
      <c r="I63">
        <v>52550400</v>
      </c>
      <c r="J63">
        <v>48950</v>
      </c>
      <c r="K63">
        <v>25523550</v>
      </c>
      <c r="L63">
        <v>157157</v>
      </c>
      <c r="M63">
        <v>18114950</v>
      </c>
      <c r="N63">
        <v>431</v>
      </c>
      <c r="O63">
        <v>345700</v>
      </c>
      <c r="P63">
        <v>95318</v>
      </c>
      <c r="Q63">
        <v>56754610</v>
      </c>
      <c r="R63">
        <v>129749</v>
      </c>
    </row>
    <row r="64" spans="1:18" x14ac:dyDescent="0.35">
      <c r="A64" t="s">
        <v>87</v>
      </c>
      <c r="B64" t="s">
        <v>88</v>
      </c>
      <c r="C64">
        <v>15</v>
      </c>
      <c r="D64" t="s">
        <v>5</v>
      </c>
      <c r="E64">
        <v>99578</v>
      </c>
      <c r="F64">
        <v>422</v>
      </c>
      <c r="G64">
        <v>52183650</v>
      </c>
      <c r="H64">
        <v>368750</v>
      </c>
      <c r="I64">
        <v>52552400</v>
      </c>
      <c r="J64">
        <v>53087</v>
      </c>
      <c r="K64">
        <v>27536300</v>
      </c>
      <c r="L64">
        <v>162404</v>
      </c>
      <c r="M64">
        <v>17868850</v>
      </c>
      <c r="N64">
        <v>976</v>
      </c>
      <c r="O64">
        <v>795250</v>
      </c>
      <c r="P64">
        <v>85552</v>
      </c>
      <c r="Q64">
        <v>62035546</v>
      </c>
      <c r="R64">
        <v>141245</v>
      </c>
    </row>
    <row r="65" spans="1:18" x14ac:dyDescent="0.35">
      <c r="A65" t="s">
        <v>89</v>
      </c>
      <c r="B65" t="s">
        <v>90</v>
      </c>
      <c r="C65">
        <v>15</v>
      </c>
      <c r="D65" t="s">
        <v>6</v>
      </c>
      <c r="E65">
        <v>99490</v>
      </c>
      <c r="F65">
        <v>510</v>
      </c>
      <c r="G65">
        <v>52106200</v>
      </c>
      <c r="H65">
        <v>445100</v>
      </c>
      <c r="I65">
        <v>52551300</v>
      </c>
      <c r="J65">
        <v>45065</v>
      </c>
      <c r="K65">
        <v>23764500</v>
      </c>
      <c r="L65">
        <v>142732</v>
      </c>
      <c r="M65">
        <v>18479550</v>
      </c>
      <c r="N65">
        <v>62</v>
      </c>
      <c r="O65">
        <v>37750</v>
      </c>
      <c r="P65">
        <v>104244</v>
      </c>
      <c r="Q65">
        <v>52113787</v>
      </c>
      <c r="R65">
        <v>119621</v>
      </c>
    </row>
    <row r="66" spans="1:18" x14ac:dyDescent="0.35">
      <c r="A66" t="s">
        <v>91</v>
      </c>
      <c r="B66" t="s">
        <v>92</v>
      </c>
      <c r="C66">
        <v>15</v>
      </c>
      <c r="D66" t="s">
        <v>7</v>
      </c>
      <c r="E66">
        <v>99556</v>
      </c>
      <c r="F66">
        <v>444</v>
      </c>
      <c r="G66">
        <v>52178300</v>
      </c>
      <c r="H66">
        <v>388150</v>
      </c>
      <c r="I66">
        <v>52566450</v>
      </c>
      <c r="J66">
        <v>38956</v>
      </c>
      <c r="K66">
        <v>22906150</v>
      </c>
      <c r="L66">
        <v>135707</v>
      </c>
      <c r="M66">
        <v>18684150</v>
      </c>
      <c r="N66">
        <v>2</v>
      </c>
      <c r="O66">
        <v>750</v>
      </c>
      <c r="P66">
        <v>119438</v>
      </c>
      <c r="Q66">
        <v>45011156</v>
      </c>
      <c r="R66">
        <v>103296</v>
      </c>
    </row>
    <row r="67" spans="1:18" x14ac:dyDescent="0.35">
      <c r="A67" t="s">
        <v>93</v>
      </c>
      <c r="B67" t="s">
        <v>94</v>
      </c>
      <c r="C67">
        <v>15</v>
      </c>
      <c r="D67" t="s">
        <v>2</v>
      </c>
      <c r="E67">
        <v>99404</v>
      </c>
      <c r="F67">
        <v>596</v>
      </c>
      <c r="G67">
        <v>52054450</v>
      </c>
      <c r="H67">
        <v>508900</v>
      </c>
      <c r="I67">
        <v>52563350</v>
      </c>
      <c r="J67">
        <v>58039</v>
      </c>
      <c r="K67">
        <v>29793950</v>
      </c>
      <c r="L67">
        <v>186269</v>
      </c>
      <c r="M67">
        <v>17577400</v>
      </c>
      <c r="N67">
        <v>1769</v>
      </c>
      <c r="O67" t="s">
        <v>95</v>
      </c>
      <c r="P67">
        <v>74133</v>
      </c>
      <c r="Q67">
        <v>68039260</v>
      </c>
      <c r="R67">
        <v>154172</v>
      </c>
    </row>
    <row r="68" spans="1:18" x14ac:dyDescent="0.35">
      <c r="A68" t="s">
        <v>96</v>
      </c>
      <c r="B68" t="s">
        <v>97</v>
      </c>
      <c r="C68">
        <v>15</v>
      </c>
      <c r="D68" t="s">
        <v>3</v>
      </c>
      <c r="E68">
        <v>99360</v>
      </c>
      <c r="F68">
        <v>640</v>
      </c>
      <c r="G68">
        <v>52024050</v>
      </c>
      <c r="H68">
        <v>529700</v>
      </c>
      <c r="I68">
        <v>52553750</v>
      </c>
      <c r="J68">
        <v>61664</v>
      </c>
      <c r="K68">
        <v>31473850</v>
      </c>
      <c r="L68">
        <v>199985</v>
      </c>
      <c r="M68">
        <v>17230800</v>
      </c>
      <c r="N68">
        <v>2765</v>
      </c>
      <c r="O68" t="s">
        <v>98</v>
      </c>
      <c r="P68">
        <v>66290</v>
      </c>
      <c r="Q68">
        <v>72609453</v>
      </c>
      <c r="R68">
        <v>164117</v>
      </c>
    </row>
    <row r="69" spans="1:18" x14ac:dyDescent="0.35">
      <c r="A69" t="s">
        <v>99</v>
      </c>
      <c r="B69" t="s">
        <v>100</v>
      </c>
      <c r="C69">
        <v>15</v>
      </c>
      <c r="D69" t="s">
        <v>4</v>
      </c>
      <c r="E69">
        <v>99376</v>
      </c>
      <c r="F69">
        <v>624</v>
      </c>
      <c r="G69">
        <v>52017450</v>
      </c>
      <c r="H69">
        <v>543900</v>
      </c>
      <c r="I69">
        <v>52561350</v>
      </c>
      <c r="J69">
        <v>50295</v>
      </c>
      <c r="K69">
        <v>26062600</v>
      </c>
      <c r="L69">
        <v>166468</v>
      </c>
      <c r="M69">
        <v>18267100</v>
      </c>
      <c r="N69">
        <v>552</v>
      </c>
      <c r="O69">
        <v>440200</v>
      </c>
      <c r="P69">
        <v>91583</v>
      </c>
      <c r="Q69">
        <v>58817912</v>
      </c>
      <c r="R69">
        <v>134053</v>
      </c>
    </row>
    <row r="70" spans="1:18" x14ac:dyDescent="0.35">
      <c r="A70" t="s">
        <v>101</v>
      </c>
      <c r="B70" t="s">
        <v>102</v>
      </c>
      <c r="C70">
        <v>15</v>
      </c>
      <c r="D70" t="s">
        <v>5</v>
      </c>
      <c r="E70">
        <v>99410</v>
      </c>
      <c r="F70">
        <v>590</v>
      </c>
      <c r="G70">
        <v>52051200</v>
      </c>
      <c r="H70">
        <v>505950</v>
      </c>
      <c r="I70">
        <v>52557150</v>
      </c>
      <c r="J70">
        <v>54421</v>
      </c>
      <c r="K70">
        <v>28089650</v>
      </c>
      <c r="L70">
        <v>179905</v>
      </c>
      <c r="M70">
        <v>17861650</v>
      </c>
      <c r="N70">
        <v>1255</v>
      </c>
      <c r="O70" t="s">
        <v>103</v>
      </c>
      <c r="P70">
        <v>82398</v>
      </c>
      <c r="Q70">
        <v>63931004</v>
      </c>
      <c r="R70">
        <v>145029</v>
      </c>
    </row>
    <row r="71" spans="1:18" x14ac:dyDescent="0.35">
      <c r="A71" t="s">
        <v>104</v>
      </c>
      <c r="B71" t="s">
        <v>105</v>
      </c>
      <c r="C71">
        <v>15</v>
      </c>
      <c r="D71" t="s">
        <v>6</v>
      </c>
      <c r="E71">
        <v>99347</v>
      </c>
      <c r="F71">
        <v>653</v>
      </c>
      <c r="G71">
        <v>52003700</v>
      </c>
      <c r="H71">
        <v>566950</v>
      </c>
      <c r="I71">
        <v>52570650</v>
      </c>
      <c r="J71">
        <v>46374</v>
      </c>
      <c r="K71">
        <v>24426300</v>
      </c>
      <c r="L71">
        <v>147558</v>
      </c>
      <c r="M71">
        <v>18545500</v>
      </c>
      <c r="N71">
        <v>53</v>
      </c>
      <c r="O71">
        <v>32550</v>
      </c>
      <c r="P71">
        <v>100669</v>
      </c>
      <c r="Q71">
        <v>53975835</v>
      </c>
      <c r="R71">
        <v>123451</v>
      </c>
    </row>
    <row r="72" spans="1:18" x14ac:dyDescent="0.35">
      <c r="A72" t="s">
        <v>106</v>
      </c>
      <c r="B72" t="s">
        <v>107</v>
      </c>
      <c r="C72">
        <v>15</v>
      </c>
      <c r="D72" t="s">
        <v>7</v>
      </c>
      <c r="E72">
        <v>99422</v>
      </c>
      <c r="F72">
        <v>578</v>
      </c>
      <c r="G72">
        <v>52077150</v>
      </c>
      <c r="H72">
        <v>498550</v>
      </c>
      <c r="I72">
        <v>52575700</v>
      </c>
      <c r="J72">
        <v>40533</v>
      </c>
      <c r="K72">
        <v>23668200</v>
      </c>
      <c r="L72">
        <v>147836</v>
      </c>
      <c r="M72">
        <v>18769850</v>
      </c>
      <c r="N72">
        <v>1</v>
      </c>
      <c r="O72">
        <v>350</v>
      </c>
      <c r="P72">
        <v>115535</v>
      </c>
      <c r="Q72">
        <v>47121316</v>
      </c>
      <c r="R72">
        <v>107713</v>
      </c>
    </row>
    <row r="73" spans="1:18" x14ac:dyDescent="0.35">
      <c r="A73" t="s">
        <v>108</v>
      </c>
      <c r="B73" t="s">
        <v>109</v>
      </c>
      <c r="C73">
        <v>15</v>
      </c>
      <c r="D73" t="s">
        <v>2</v>
      </c>
      <c r="E73">
        <v>99133</v>
      </c>
      <c r="F73">
        <v>867</v>
      </c>
      <c r="G73">
        <v>51851000</v>
      </c>
      <c r="H73">
        <v>727750</v>
      </c>
      <c r="I73">
        <v>52578750</v>
      </c>
      <c r="J73">
        <v>58742</v>
      </c>
      <c r="K73">
        <v>29924400</v>
      </c>
      <c r="L73">
        <v>205669</v>
      </c>
      <c r="M73">
        <v>17554750</v>
      </c>
      <c r="N73">
        <v>2399</v>
      </c>
      <c r="O73" t="s">
        <v>110</v>
      </c>
      <c r="P73">
        <v>72438</v>
      </c>
      <c r="Q73">
        <v>69415612</v>
      </c>
      <c r="R73">
        <v>156919</v>
      </c>
    </row>
    <row r="74" spans="1:18" x14ac:dyDescent="0.35">
      <c r="A74" t="s">
        <v>111</v>
      </c>
      <c r="B74" t="s">
        <v>112</v>
      </c>
      <c r="C74">
        <v>15</v>
      </c>
      <c r="D74" t="s">
        <v>3</v>
      </c>
      <c r="E74">
        <v>99139</v>
      </c>
      <c r="F74">
        <v>861</v>
      </c>
      <c r="G74">
        <v>51841850</v>
      </c>
      <c r="H74">
        <v>728150</v>
      </c>
      <c r="I74">
        <v>52570000</v>
      </c>
      <c r="J74">
        <v>62962</v>
      </c>
      <c r="K74">
        <v>31922100</v>
      </c>
      <c r="L74">
        <v>213713</v>
      </c>
      <c r="M74">
        <v>17317650</v>
      </c>
      <c r="N74">
        <v>3321</v>
      </c>
      <c r="O74" t="s">
        <v>113</v>
      </c>
      <c r="P74">
        <v>63642</v>
      </c>
      <c r="Q74">
        <v>74333203</v>
      </c>
      <c r="R74">
        <v>167694</v>
      </c>
    </row>
    <row r="75" spans="1:18" x14ac:dyDescent="0.35">
      <c r="A75" t="s">
        <v>114</v>
      </c>
      <c r="B75" t="s">
        <v>115</v>
      </c>
      <c r="C75">
        <v>15</v>
      </c>
      <c r="D75" t="s">
        <v>4</v>
      </c>
      <c r="E75">
        <v>99140</v>
      </c>
      <c r="F75">
        <v>860</v>
      </c>
      <c r="G75">
        <v>51828550</v>
      </c>
      <c r="H75">
        <v>745000</v>
      </c>
      <c r="I75">
        <v>52573550</v>
      </c>
      <c r="J75">
        <v>51420</v>
      </c>
      <c r="K75">
        <v>26523050</v>
      </c>
      <c r="L75">
        <v>175253</v>
      </c>
      <c r="M75">
        <v>18271650</v>
      </c>
      <c r="N75">
        <v>701</v>
      </c>
      <c r="O75">
        <v>551100</v>
      </c>
      <c r="P75">
        <v>88279</v>
      </c>
      <c r="Q75">
        <v>60340145</v>
      </c>
      <c r="R75">
        <v>137117</v>
      </c>
    </row>
    <row r="76" spans="1:18" x14ac:dyDescent="0.35">
      <c r="A76" t="s">
        <v>116</v>
      </c>
      <c r="B76" t="s">
        <v>117</v>
      </c>
      <c r="C76">
        <v>15</v>
      </c>
      <c r="D76" t="s">
        <v>5</v>
      </c>
      <c r="E76">
        <v>99209</v>
      </c>
      <c r="F76">
        <v>791</v>
      </c>
      <c r="G76">
        <v>51902600</v>
      </c>
      <c r="H76">
        <v>674150</v>
      </c>
      <c r="I76">
        <v>52576750</v>
      </c>
      <c r="J76">
        <v>55466</v>
      </c>
      <c r="K76">
        <v>28471300</v>
      </c>
      <c r="L76">
        <v>191106</v>
      </c>
      <c r="M76">
        <v>17924600</v>
      </c>
      <c r="N76">
        <v>1609</v>
      </c>
      <c r="O76" t="s">
        <v>118</v>
      </c>
      <c r="P76">
        <v>79362</v>
      </c>
      <c r="Q76">
        <v>65684049</v>
      </c>
      <c r="R76">
        <v>148740</v>
      </c>
    </row>
    <row r="77" spans="1:18" x14ac:dyDescent="0.35">
      <c r="A77" t="s">
        <v>119</v>
      </c>
      <c r="B77" t="s">
        <v>120</v>
      </c>
      <c r="C77">
        <v>15</v>
      </c>
      <c r="D77" t="s">
        <v>6</v>
      </c>
      <c r="E77">
        <v>98994</v>
      </c>
      <c r="F77">
        <v>1006</v>
      </c>
      <c r="G77">
        <v>51689850</v>
      </c>
      <c r="H77">
        <v>873400</v>
      </c>
      <c r="I77">
        <v>52563250</v>
      </c>
      <c r="J77">
        <v>47243</v>
      </c>
      <c r="K77">
        <v>24850550</v>
      </c>
      <c r="L77">
        <v>157164</v>
      </c>
      <c r="M77">
        <v>18603900</v>
      </c>
      <c r="N77">
        <v>113</v>
      </c>
      <c r="O77">
        <v>68900</v>
      </c>
      <c r="P77">
        <v>97661</v>
      </c>
      <c r="Q77">
        <v>55352625</v>
      </c>
      <c r="R77">
        <v>126188</v>
      </c>
    </row>
    <row r="78" spans="1:18" x14ac:dyDescent="0.35">
      <c r="A78" t="s">
        <v>121</v>
      </c>
      <c r="B78" t="s">
        <v>122</v>
      </c>
      <c r="C78">
        <v>15</v>
      </c>
      <c r="D78" t="s">
        <v>7</v>
      </c>
      <c r="E78">
        <v>99203</v>
      </c>
      <c r="F78">
        <v>797</v>
      </c>
      <c r="G78">
        <v>51895700</v>
      </c>
      <c r="H78">
        <v>687000</v>
      </c>
      <c r="I78">
        <v>52582700</v>
      </c>
      <c r="J78">
        <v>41466</v>
      </c>
      <c r="K78">
        <v>24153250</v>
      </c>
      <c r="L78">
        <v>158904</v>
      </c>
      <c r="M78">
        <v>18805600</v>
      </c>
      <c r="N78">
        <v>1</v>
      </c>
      <c r="O78">
        <v>350</v>
      </c>
      <c r="P78">
        <v>112782</v>
      </c>
      <c r="Q78">
        <v>48788748</v>
      </c>
      <c r="R78">
        <v>111076</v>
      </c>
    </row>
    <row r="79" spans="1:18" x14ac:dyDescent="0.35">
      <c r="A79" t="s">
        <v>123</v>
      </c>
      <c r="B79" t="s">
        <v>124</v>
      </c>
      <c r="C79">
        <v>15</v>
      </c>
      <c r="D79" t="s">
        <v>2</v>
      </c>
      <c r="E79">
        <v>98943</v>
      </c>
      <c r="F79">
        <v>1057</v>
      </c>
      <c r="G79">
        <v>51693950</v>
      </c>
      <c r="H79">
        <v>898850</v>
      </c>
      <c r="I79">
        <v>52592800</v>
      </c>
      <c r="J79">
        <v>59513</v>
      </c>
      <c r="K79">
        <v>30139050</v>
      </c>
      <c r="L79">
        <v>213272</v>
      </c>
      <c r="M79">
        <v>17719450</v>
      </c>
      <c r="N79">
        <v>2887</v>
      </c>
      <c r="O79" t="s">
        <v>125</v>
      </c>
      <c r="P79">
        <v>70514</v>
      </c>
      <c r="Q79">
        <v>71065621</v>
      </c>
      <c r="R79">
        <v>160018</v>
      </c>
    </row>
    <row r="80" spans="1:18" x14ac:dyDescent="0.35">
      <c r="A80" t="s">
        <v>126</v>
      </c>
      <c r="B80" t="s">
        <v>127</v>
      </c>
      <c r="C80">
        <v>15</v>
      </c>
      <c r="D80" t="s">
        <v>3</v>
      </c>
      <c r="E80">
        <v>98884</v>
      </c>
      <c r="F80">
        <v>1116</v>
      </c>
      <c r="G80">
        <v>51629600</v>
      </c>
      <c r="H80">
        <v>928750</v>
      </c>
      <c r="I80">
        <v>52558350</v>
      </c>
      <c r="J80">
        <v>63547</v>
      </c>
      <c r="K80">
        <v>31965000</v>
      </c>
      <c r="L80">
        <v>227025</v>
      </c>
      <c r="M80">
        <v>17372400</v>
      </c>
      <c r="N80">
        <v>3799</v>
      </c>
      <c r="O80" t="s">
        <v>128</v>
      </c>
      <c r="P80">
        <v>61828</v>
      </c>
      <c r="Q80">
        <v>75305583</v>
      </c>
      <c r="R80">
        <v>169322</v>
      </c>
    </row>
    <row r="81" spans="1:18" x14ac:dyDescent="0.35">
      <c r="A81" t="s">
        <v>129</v>
      </c>
      <c r="B81" t="s">
        <v>130</v>
      </c>
      <c r="C81">
        <v>15</v>
      </c>
      <c r="D81" t="s">
        <v>4</v>
      </c>
      <c r="E81">
        <v>98748</v>
      </c>
      <c r="F81">
        <v>1252</v>
      </c>
      <c r="G81">
        <v>51499750</v>
      </c>
      <c r="H81">
        <v>1075100</v>
      </c>
      <c r="I81">
        <v>52574850</v>
      </c>
      <c r="J81">
        <v>52202</v>
      </c>
      <c r="K81">
        <v>26890150</v>
      </c>
      <c r="L81">
        <v>189673</v>
      </c>
      <c r="M81">
        <v>18345800</v>
      </c>
      <c r="N81">
        <v>1025</v>
      </c>
      <c r="O81">
        <v>798150</v>
      </c>
      <c r="P81">
        <v>85836</v>
      </c>
      <c r="Q81">
        <v>61939915</v>
      </c>
      <c r="R81">
        <v>140314</v>
      </c>
    </row>
    <row r="82" spans="1:18" x14ac:dyDescent="0.35">
      <c r="A82" t="s">
        <v>131</v>
      </c>
      <c r="B82" t="s">
        <v>132</v>
      </c>
      <c r="C82">
        <v>15</v>
      </c>
      <c r="D82" t="s">
        <v>5</v>
      </c>
      <c r="E82">
        <v>98937</v>
      </c>
      <c r="F82">
        <v>1063</v>
      </c>
      <c r="G82">
        <v>51648000</v>
      </c>
      <c r="H82">
        <v>908300</v>
      </c>
      <c r="I82">
        <v>52556300</v>
      </c>
      <c r="J82">
        <v>55870</v>
      </c>
      <c r="K82">
        <v>28511600</v>
      </c>
      <c r="L82">
        <v>199965</v>
      </c>
      <c r="M82">
        <v>18041000</v>
      </c>
      <c r="N82">
        <v>1938</v>
      </c>
      <c r="O82" t="s">
        <v>133</v>
      </c>
      <c r="P82">
        <v>77803</v>
      </c>
      <c r="Q82">
        <v>66316456</v>
      </c>
      <c r="R82">
        <v>149857</v>
      </c>
    </row>
    <row r="83" spans="1:18" x14ac:dyDescent="0.35">
      <c r="A83" t="s">
        <v>134</v>
      </c>
      <c r="B83" t="s">
        <v>135</v>
      </c>
      <c r="C83">
        <v>15</v>
      </c>
      <c r="D83" t="s">
        <v>6</v>
      </c>
      <c r="E83">
        <v>98630</v>
      </c>
      <c r="F83">
        <v>1370</v>
      </c>
      <c r="G83">
        <v>51390700</v>
      </c>
      <c r="H83">
        <v>1186350</v>
      </c>
      <c r="I83">
        <v>52577050</v>
      </c>
      <c r="J83">
        <v>48546</v>
      </c>
      <c r="K83">
        <v>25360000</v>
      </c>
      <c r="L83">
        <v>177038</v>
      </c>
      <c r="M83">
        <v>18561550</v>
      </c>
      <c r="N83">
        <v>151</v>
      </c>
      <c r="O83">
        <v>92500</v>
      </c>
      <c r="P83">
        <v>94077</v>
      </c>
      <c r="Q83">
        <v>57441156</v>
      </c>
      <c r="R83">
        <v>130323</v>
      </c>
    </row>
    <row r="84" spans="1:18" x14ac:dyDescent="0.35">
      <c r="A84" t="s">
        <v>136</v>
      </c>
      <c r="B84" t="s">
        <v>137</v>
      </c>
      <c r="C84">
        <v>15</v>
      </c>
      <c r="D84" t="s">
        <v>7</v>
      </c>
      <c r="E84">
        <v>98841</v>
      </c>
      <c r="F84">
        <v>1159</v>
      </c>
      <c r="G84">
        <v>51603700</v>
      </c>
      <c r="H84">
        <v>982200</v>
      </c>
      <c r="I84">
        <v>52585900</v>
      </c>
      <c r="J84">
        <v>42455</v>
      </c>
      <c r="K84">
        <v>24541550</v>
      </c>
      <c r="L84">
        <v>168698</v>
      </c>
      <c r="M84">
        <v>18859900</v>
      </c>
      <c r="N84">
        <v>3</v>
      </c>
      <c r="O84">
        <v>950</v>
      </c>
      <c r="P84">
        <v>109446</v>
      </c>
      <c r="Q84">
        <v>50389561</v>
      </c>
      <c r="R84">
        <v>114268</v>
      </c>
    </row>
    <row r="85" spans="1:18" x14ac:dyDescent="0.35">
      <c r="A85" t="s">
        <v>138</v>
      </c>
      <c r="B85" t="s">
        <v>139</v>
      </c>
      <c r="C85">
        <v>15</v>
      </c>
      <c r="D85" t="s">
        <v>2</v>
      </c>
      <c r="E85">
        <v>98522</v>
      </c>
      <c r="F85">
        <v>1478</v>
      </c>
      <c r="G85">
        <v>51319150</v>
      </c>
      <c r="H85">
        <v>1240650</v>
      </c>
      <c r="I85">
        <v>52559800</v>
      </c>
      <c r="J85">
        <v>60531</v>
      </c>
      <c r="K85">
        <v>30450150</v>
      </c>
      <c r="L85">
        <v>226459</v>
      </c>
      <c r="M85">
        <v>17747250</v>
      </c>
      <c r="N85">
        <v>3510</v>
      </c>
      <c r="O85" t="s">
        <v>140</v>
      </c>
      <c r="P85">
        <v>67357</v>
      </c>
      <c r="Q85">
        <v>71837256</v>
      </c>
      <c r="R85">
        <v>161703</v>
      </c>
    </row>
    <row r="86" spans="1:18" x14ac:dyDescent="0.35">
      <c r="A86" t="s">
        <v>141</v>
      </c>
      <c r="B86" t="s">
        <v>142</v>
      </c>
      <c r="C86">
        <v>15</v>
      </c>
      <c r="D86" t="s">
        <v>3</v>
      </c>
      <c r="E86">
        <v>98410</v>
      </c>
      <c r="F86">
        <v>1590</v>
      </c>
      <c r="G86">
        <v>51236750</v>
      </c>
      <c r="H86">
        <v>1325700</v>
      </c>
      <c r="I86">
        <v>52562450</v>
      </c>
      <c r="J86">
        <v>63756</v>
      </c>
      <c r="K86">
        <v>31793150</v>
      </c>
      <c r="L86">
        <v>236263</v>
      </c>
      <c r="M86">
        <v>17560400</v>
      </c>
      <c r="N86">
        <v>4656</v>
      </c>
      <c r="O86" t="s">
        <v>143</v>
      </c>
      <c r="P86">
        <v>60527</v>
      </c>
      <c r="Q86">
        <v>75476860</v>
      </c>
      <c r="R86">
        <v>169646</v>
      </c>
    </row>
    <row r="87" spans="1:18" x14ac:dyDescent="0.35">
      <c r="A87" t="s">
        <v>144</v>
      </c>
      <c r="B87" t="s">
        <v>145</v>
      </c>
      <c r="C87">
        <v>15</v>
      </c>
      <c r="D87" t="s">
        <v>4</v>
      </c>
      <c r="E87">
        <v>98409</v>
      </c>
      <c r="F87">
        <v>1591</v>
      </c>
      <c r="G87">
        <v>51185100</v>
      </c>
      <c r="H87">
        <v>1368150</v>
      </c>
      <c r="I87">
        <v>52553250</v>
      </c>
      <c r="J87">
        <v>53596</v>
      </c>
      <c r="K87">
        <v>27271450</v>
      </c>
      <c r="L87">
        <v>201794</v>
      </c>
      <c r="M87">
        <v>18404350</v>
      </c>
      <c r="N87">
        <v>1180</v>
      </c>
      <c r="O87">
        <v>921250</v>
      </c>
      <c r="P87">
        <v>81794</v>
      </c>
      <c r="Q87">
        <v>64021823</v>
      </c>
      <c r="R87">
        <v>144785</v>
      </c>
    </row>
    <row r="88" spans="1:18" x14ac:dyDescent="0.35">
      <c r="A88" t="s">
        <v>146</v>
      </c>
      <c r="B88" t="s">
        <v>147</v>
      </c>
      <c r="C88">
        <v>15</v>
      </c>
      <c r="D88" t="s">
        <v>5</v>
      </c>
      <c r="E88">
        <v>98461</v>
      </c>
      <c r="F88">
        <v>1539</v>
      </c>
      <c r="G88">
        <v>51303700</v>
      </c>
      <c r="H88">
        <v>1290500</v>
      </c>
      <c r="I88">
        <v>52594200</v>
      </c>
      <c r="J88">
        <v>56723</v>
      </c>
      <c r="K88">
        <v>28760950</v>
      </c>
      <c r="L88">
        <v>215616</v>
      </c>
      <c r="M88">
        <v>18094100</v>
      </c>
      <c r="N88">
        <v>2350</v>
      </c>
      <c r="O88" t="s">
        <v>148</v>
      </c>
      <c r="P88">
        <v>75226</v>
      </c>
      <c r="Q88">
        <v>67775598</v>
      </c>
      <c r="R88">
        <v>152667</v>
      </c>
    </row>
    <row r="89" spans="1:18" x14ac:dyDescent="0.35">
      <c r="A89" t="s">
        <v>149</v>
      </c>
      <c r="B89" t="s">
        <v>150</v>
      </c>
      <c r="C89">
        <v>15</v>
      </c>
      <c r="D89" t="s">
        <v>7</v>
      </c>
      <c r="E89">
        <v>98558</v>
      </c>
      <c r="F89">
        <v>1442</v>
      </c>
      <c r="G89">
        <v>51354350</v>
      </c>
      <c r="H89">
        <v>1223700</v>
      </c>
      <c r="I89">
        <v>52578050</v>
      </c>
      <c r="J89">
        <v>43323</v>
      </c>
      <c r="K89">
        <v>24933750</v>
      </c>
      <c r="L89">
        <v>182625</v>
      </c>
      <c r="M89">
        <v>18862550</v>
      </c>
      <c r="N89">
        <v>2</v>
      </c>
      <c r="O89">
        <v>600</v>
      </c>
      <c r="P89">
        <v>106300</v>
      </c>
      <c r="Q89">
        <v>51858554</v>
      </c>
      <c r="R89">
        <v>117176</v>
      </c>
    </row>
    <row r="90" spans="1:18" x14ac:dyDescent="0.35">
      <c r="A90" t="s">
        <v>151</v>
      </c>
      <c r="B90" t="s">
        <v>152</v>
      </c>
      <c r="C90">
        <v>15</v>
      </c>
      <c r="D90" t="s">
        <v>6</v>
      </c>
      <c r="E90">
        <v>98326</v>
      </c>
      <c r="F90">
        <v>1674</v>
      </c>
      <c r="G90">
        <v>51141250</v>
      </c>
      <c r="H90">
        <v>1434500</v>
      </c>
      <c r="I90">
        <v>52575750</v>
      </c>
      <c r="J90">
        <v>49170</v>
      </c>
      <c r="K90">
        <v>25563950</v>
      </c>
      <c r="L90">
        <v>187523</v>
      </c>
      <c r="M90">
        <v>18738100</v>
      </c>
      <c r="N90">
        <v>220</v>
      </c>
      <c r="O90">
        <v>137400</v>
      </c>
      <c r="P90">
        <v>91278</v>
      </c>
      <c r="Q90">
        <v>58492832</v>
      </c>
      <c r="R90">
        <v>132457</v>
      </c>
    </row>
    <row r="91" spans="1:18" x14ac:dyDescent="0.35">
      <c r="A91" t="s">
        <v>153</v>
      </c>
      <c r="B91" t="s">
        <v>154</v>
      </c>
      <c r="C91">
        <v>15</v>
      </c>
      <c r="D91" t="s">
        <v>2</v>
      </c>
      <c r="E91">
        <v>98136</v>
      </c>
      <c r="F91">
        <v>1864</v>
      </c>
      <c r="G91">
        <v>50973150</v>
      </c>
      <c r="H91">
        <v>1572300</v>
      </c>
      <c r="I91">
        <v>52545450</v>
      </c>
      <c r="J91">
        <v>60955</v>
      </c>
      <c r="K91">
        <v>30297700</v>
      </c>
      <c r="L91">
        <v>237139</v>
      </c>
      <c r="M91">
        <v>17870100</v>
      </c>
      <c r="N91">
        <v>4056</v>
      </c>
      <c r="O91" t="s">
        <v>155</v>
      </c>
      <c r="P91">
        <v>66073</v>
      </c>
      <c r="Q91">
        <v>72759295</v>
      </c>
      <c r="R91">
        <v>163467</v>
      </c>
    </row>
    <row r="92" spans="1:18" x14ac:dyDescent="0.35">
      <c r="A92" t="s">
        <v>156</v>
      </c>
      <c r="B92" t="s">
        <v>157</v>
      </c>
      <c r="C92">
        <v>15</v>
      </c>
      <c r="D92" t="s">
        <v>3</v>
      </c>
      <c r="E92">
        <v>97992</v>
      </c>
      <c r="F92">
        <v>2008</v>
      </c>
      <c r="G92">
        <v>50898650</v>
      </c>
      <c r="H92">
        <v>1665400</v>
      </c>
      <c r="I92">
        <v>52564050</v>
      </c>
      <c r="J92">
        <v>64475</v>
      </c>
      <c r="K92">
        <v>31855100</v>
      </c>
      <c r="L92">
        <v>249289</v>
      </c>
      <c r="M92">
        <v>17639550</v>
      </c>
      <c r="N92">
        <v>5343</v>
      </c>
      <c r="O92" t="s">
        <v>158</v>
      </c>
      <c r="P92">
        <v>58680</v>
      </c>
      <c r="Q92">
        <v>76390588</v>
      </c>
      <c r="R92">
        <v>171268</v>
      </c>
    </row>
    <row r="93" spans="1:18" x14ac:dyDescent="0.35">
      <c r="A93" t="s">
        <v>159</v>
      </c>
      <c r="B93" t="s">
        <v>160</v>
      </c>
      <c r="C93">
        <v>15</v>
      </c>
      <c r="D93" t="s">
        <v>161</v>
      </c>
      <c r="E93">
        <v>98070</v>
      </c>
      <c r="F93">
        <v>1930</v>
      </c>
      <c r="G93">
        <v>50934700</v>
      </c>
      <c r="H93">
        <v>1652050</v>
      </c>
      <c r="I93">
        <v>52586750</v>
      </c>
      <c r="J93">
        <v>53995</v>
      </c>
      <c r="K93">
        <v>27400250</v>
      </c>
      <c r="L93">
        <v>214943</v>
      </c>
      <c r="M93">
        <v>18501100</v>
      </c>
      <c r="N93">
        <v>1506</v>
      </c>
      <c r="O93" t="s">
        <v>162</v>
      </c>
      <c r="P93">
        <v>80564</v>
      </c>
      <c r="Q93">
        <v>64814551</v>
      </c>
      <c r="R93">
        <v>146121</v>
      </c>
    </row>
    <row r="94" spans="1:18" x14ac:dyDescent="0.35">
      <c r="A94" t="s">
        <v>163</v>
      </c>
      <c r="B94" t="s">
        <v>164</v>
      </c>
      <c r="C94">
        <v>15</v>
      </c>
      <c r="D94" t="s">
        <v>5</v>
      </c>
      <c r="E94">
        <v>98056</v>
      </c>
      <c r="F94">
        <v>1944</v>
      </c>
      <c r="G94">
        <v>50950200</v>
      </c>
      <c r="H94">
        <v>1625900</v>
      </c>
      <c r="I94">
        <v>52576100</v>
      </c>
      <c r="J94">
        <v>57671</v>
      </c>
      <c r="K94">
        <v>29005450</v>
      </c>
      <c r="L94">
        <v>227315</v>
      </c>
      <c r="M94">
        <v>18132750</v>
      </c>
      <c r="N94">
        <v>2798</v>
      </c>
      <c r="O94" t="s">
        <v>165</v>
      </c>
      <c r="P94">
        <v>72586</v>
      </c>
      <c r="Q94">
        <v>69144144</v>
      </c>
      <c r="R94">
        <v>155483</v>
      </c>
    </row>
    <row r="95" spans="1:18" x14ac:dyDescent="0.35">
      <c r="A95" t="s">
        <v>166</v>
      </c>
      <c r="B95" t="s">
        <v>167</v>
      </c>
      <c r="C95">
        <v>15</v>
      </c>
      <c r="D95" t="s">
        <v>6</v>
      </c>
      <c r="E95">
        <v>97919</v>
      </c>
      <c r="F95">
        <v>2081</v>
      </c>
      <c r="G95">
        <v>50748450</v>
      </c>
      <c r="H95">
        <v>1775550</v>
      </c>
      <c r="I95">
        <v>52524000</v>
      </c>
      <c r="J95">
        <v>49724</v>
      </c>
      <c r="K95">
        <v>25718050</v>
      </c>
      <c r="L95">
        <v>197377</v>
      </c>
      <c r="M95">
        <v>18801150</v>
      </c>
      <c r="N95">
        <v>252</v>
      </c>
      <c r="O95">
        <v>151250</v>
      </c>
      <c r="P95">
        <v>89683</v>
      </c>
      <c r="Q95">
        <v>59618527</v>
      </c>
      <c r="R95">
        <v>134711</v>
      </c>
    </row>
    <row r="96" spans="1:18" x14ac:dyDescent="0.35">
      <c r="A96" t="s">
        <v>168</v>
      </c>
      <c r="B96" t="s">
        <v>169</v>
      </c>
      <c r="C96">
        <v>15</v>
      </c>
      <c r="D96" t="s">
        <v>7</v>
      </c>
      <c r="E96">
        <v>98095</v>
      </c>
      <c r="F96">
        <v>1905</v>
      </c>
      <c r="G96">
        <v>50961200</v>
      </c>
      <c r="H96">
        <v>1613750</v>
      </c>
      <c r="I96">
        <v>52574950</v>
      </c>
      <c r="J96">
        <v>44282</v>
      </c>
      <c r="K96">
        <v>25343700</v>
      </c>
      <c r="L96">
        <v>190232</v>
      </c>
      <c r="M96">
        <v>18982600</v>
      </c>
      <c r="N96">
        <v>6</v>
      </c>
      <c r="O96">
        <v>1900</v>
      </c>
      <c r="P96">
        <v>103326</v>
      </c>
      <c r="Q96">
        <v>53491837</v>
      </c>
      <c r="R96">
        <v>120638</v>
      </c>
    </row>
    <row r="97" spans="1:18" x14ac:dyDescent="0.35">
      <c r="A97" t="s">
        <v>0</v>
      </c>
      <c r="B97" t="s">
        <v>1</v>
      </c>
      <c r="C97">
        <v>10</v>
      </c>
      <c r="D97" t="s">
        <v>2</v>
      </c>
      <c r="E97">
        <v>100000</v>
      </c>
      <c r="F97">
        <v>0</v>
      </c>
      <c r="G97">
        <v>52571850</v>
      </c>
      <c r="H97">
        <v>0</v>
      </c>
      <c r="I97">
        <v>52571850</v>
      </c>
      <c r="J97">
        <v>38162</v>
      </c>
      <c r="K97">
        <v>20095650</v>
      </c>
      <c r="L97">
        <v>55183</v>
      </c>
      <c r="M97">
        <v>16721400</v>
      </c>
      <c r="N97">
        <v>5</v>
      </c>
      <c r="O97">
        <v>4250</v>
      </c>
      <c r="P97">
        <v>121838</v>
      </c>
      <c r="Q97">
        <v>41111593</v>
      </c>
      <c r="R97">
        <v>98217</v>
      </c>
    </row>
    <row r="98" spans="1:18" x14ac:dyDescent="0.35">
      <c r="A98" t="s">
        <v>0</v>
      </c>
      <c r="B98" t="s">
        <v>1</v>
      </c>
      <c r="C98">
        <v>10</v>
      </c>
      <c r="D98" t="s">
        <v>3</v>
      </c>
      <c r="E98">
        <v>100000</v>
      </c>
      <c r="F98">
        <v>0</v>
      </c>
      <c r="G98">
        <v>52571850</v>
      </c>
      <c r="H98">
        <v>0</v>
      </c>
      <c r="I98">
        <v>52571850</v>
      </c>
      <c r="J98">
        <v>44311</v>
      </c>
      <c r="K98">
        <v>23309700</v>
      </c>
      <c r="L98">
        <v>61911</v>
      </c>
      <c r="M98">
        <v>16436850</v>
      </c>
      <c r="N98">
        <v>15</v>
      </c>
      <c r="O98">
        <v>12800</v>
      </c>
      <c r="P98">
        <v>106938</v>
      </c>
      <c r="Q98">
        <v>47697842</v>
      </c>
      <c r="R98">
        <v>113267</v>
      </c>
    </row>
    <row r="99" spans="1:18" x14ac:dyDescent="0.35">
      <c r="A99" t="s">
        <v>0</v>
      </c>
      <c r="B99" t="s">
        <v>1</v>
      </c>
      <c r="C99">
        <v>10</v>
      </c>
      <c r="D99" t="s">
        <v>4</v>
      </c>
      <c r="E99">
        <v>100000</v>
      </c>
      <c r="F99">
        <v>0</v>
      </c>
      <c r="G99">
        <v>52571850</v>
      </c>
      <c r="H99">
        <v>0</v>
      </c>
      <c r="I99">
        <v>52571850</v>
      </c>
      <c r="J99">
        <v>27980</v>
      </c>
      <c r="K99">
        <v>14777050</v>
      </c>
      <c r="L99">
        <v>40299</v>
      </c>
      <c r="M99">
        <v>17313550</v>
      </c>
      <c r="N99">
        <v>0</v>
      </c>
      <c r="O99">
        <v>0</v>
      </c>
      <c r="P99">
        <v>147324</v>
      </c>
      <c r="Q99">
        <v>30226105</v>
      </c>
      <c r="R99">
        <v>72631</v>
      </c>
    </row>
    <row r="100" spans="1:18" x14ac:dyDescent="0.35">
      <c r="A100" t="s">
        <v>0</v>
      </c>
      <c r="B100" t="s">
        <v>1</v>
      </c>
      <c r="C100">
        <v>10</v>
      </c>
      <c r="D100" t="s">
        <v>5</v>
      </c>
      <c r="E100">
        <v>100000</v>
      </c>
      <c r="F100">
        <v>0</v>
      </c>
      <c r="G100">
        <v>52571850</v>
      </c>
      <c r="H100">
        <v>0</v>
      </c>
      <c r="I100">
        <v>52571850</v>
      </c>
      <c r="J100">
        <v>33063</v>
      </c>
      <c r="K100">
        <v>17392750</v>
      </c>
      <c r="L100">
        <v>47803</v>
      </c>
      <c r="M100">
        <v>17010950</v>
      </c>
      <c r="N100">
        <v>0</v>
      </c>
      <c r="O100">
        <v>0</v>
      </c>
      <c r="P100">
        <v>134513</v>
      </c>
      <c r="Q100">
        <v>35680345</v>
      </c>
      <c r="R100">
        <v>85485</v>
      </c>
    </row>
    <row r="101" spans="1:18" x14ac:dyDescent="0.35">
      <c r="A101" t="s">
        <v>0</v>
      </c>
      <c r="B101" t="s">
        <v>1</v>
      </c>
      <c r="C101">
        <v>10</v>
      </c>
      <c r="D101" t="s">
        <v>7</v>
      </c>
      <c r="E101">
        <v>100000</v>
      </c>
      <c r="F101">
        <v>0</v>
      </c>
      <c r="G101">
        <v>52571850</v>
      </c>
      <c r="H101">
        <v>0</v>
      </c>
      <c r="I101">
        <v>52571850</v>
      </c>
      <c r="J101">
        <v>18615</v>
      </c>
      <c r="K101">
        <v>11450850</v>
      </c>
      <c r="L101">
        <v>31047</v>
      </c>
      <c r="M101">
        <v>17668550</v>
      </c>
      <c r="N101">
        <v>0</v>
      </c>
      <c r="O101">
        <v>0</v>
      </c>
      <c r="P101">
        <v>171196</v>
      </c>
      <c r="Q101">
        <v>20204887</v>
      </c>
      <c r="R101">
        <v>48733</v>
      </c>
    </row>
    <row r="102" spans="1:18" x14ac:dyDescent="0.35">
      <c r="A102" t="s">
        <v>0</v>
      </c>
      <c r="B102" t="s">
        <v>1</v>
      </c>
      <c r="C102">
        <v>10</v>
      </c>
      <c r="D102" t="s">
        <v>6</v>
      </c>
      <c r="E102">
        <v>100000</v>
      </c>
      <c r="F102">
        <v>0</v>
      </c>
      <c r="G102">
        <v>52571850</v>
      </c>
      <c r="H102">
        <v>0</v>
      </c>
      <c r="I102">
        <v>52571850</v>
      </c>
      <c r="J102">
        <v>23286</v>
      </c>
      <c r="K102">
        <v>12479350</v>
      </c>
      <c r="L102">
        <v>33958</v>
      </c>
      <c r="M102">
        <v>17561350</v>
      </c>
      <c r="N102">
        <v>0</v>
      </c>
      <c r="O102">
        <v>0</v>
      </c>
      <c r="P102">
        <v>159103</v>
      </c>
      <c r="Q102">
        <v>25249923</v>
      </c>
      <c r="R102">
        <v>60830</v>
      </c>
    </row>
    <row r="103" spans="1:18" x14ac:dyDescent="0.35">
      <c r="A103" t="s">
        <v>0</v>
      </c>
      <c r="B103" t="s">
        <v>8</v>
      </c>
      <c r="C103">
        <v>10</v>
      </c>
      <c r="D103" t="s">
        <v>2</v>
      </c>
      <c r="E103">
        <v>99998</v>
      </c>
      <c r="F103">
        <v>2</v>
      </c>
      <c r="G103">
        <v>52570850</v>
      </c>
      <c r="H103">
        <v>1850</v>
      </c>
      <c r="I103">
        <v>52572700</v>
      </c>
      <c r="J103">
        <v>41059</v>
      </c>
      <c r="K103">
        <v>21619650</v>
      </c>
      <c r="L103">
        <v>64539</v>
      </c>
      <c r="M103">
        <v>16831900</v>
      </c>
      <c r="N103">
        <v>23</v>
      </c>
      <c r="O103">
        <v>19800</v>
      </c>
      <c r="P103">
        <v>114776</v>
      </c>
      <c r="Q103">
        <v>44267643</v>
      </c>
      <c r="R103">
        <v>105386</v>
      </c>
    </row>
    <row r="104" spans="1:18" x14ac:dyDescent="0.35">
      <c r="A104" t="s">
        <v>0</v>
      </c>
      <c r="B104" t="s">
        <v>9</v>
      </c>
      <c r="C104">
        <v>10</v>
      </c>
      <c r="D104" t="s">
        <v>3</v>
      </c>
      <c r="E104">
        <v>99998</v>
      </c>
      <c r="F104">
        <v>2</v>
      </c>
      <c r="G104">
        <v>52570300</v>
      </c>
      <c r="H104">
        <v>1650</v>
      </c>
      <c r="I104">
        <v>52571950</v>
      </c>
      <c r="J104">
        <v>46870</v>
      </c>
      <c r="K104">
        <v>24610750</v>
      </c>
      <c r="L104">
        <v>72348</v>
      </c>
      <c r="M104">
        <v>16497650</v>
      </c>
      <c r="N104">
        <v>44</v>
      </c>
      <c r="O104">
        <v>38350</v>
      </c>
      <c r="P104">
        <v>100699</v>
      </c>
      <c r="Q104">
        <v>50586057</v>
      </c>
      <c r="R104">
        <v>119694</v>
      </c>
    </row>
    <row r="105" spans="1:18" x14ac:dyDescent="0.35">
      <c r="A105" t="s">
        <v>0</v>
      </c>
      <c r="B105" t="s">
        <v>170</v>
      </c>
      <c r="C105">
        <v>10</v>
      </c>
      <c r="D105" t="s">
        <v>4</v>
      </c>
      <c r="E105">
        <v>99998</v>
      </c>
      <c r="F105">
        <v>2</v>
      </c>
      <c r="G105">
        <v>52571300</v>
      </c>
      <c r="H105">
        <v>1900</v>
      </c>
      <c r="I105">
        <v>52573200</v>
      </c>
      <c r="J105">
        <v>30930</v>
      </c>
      <c r="K105">
        <v>16356400</v>
      </c>
      <c r="L105">
        <v>49292</v>
      </c>
      <c r="M105">
        <v>17373150</v>
      </c>
      <c r="N105">
        <v>3</v>
      </c>
      <c r="O105">
        <v>2600</v>
      </c>
      <c r="P105">
        <v>140107</v>
      </c>
      <c r="Q105">
        <v>33284531</v>
      </c>
      <c r="R105">
        <v>79850</v>
      </c>
    </row>
    <row r="106" spans="1:18" x14ac:dyDescent="0.35">
      <c r="A106" t="s">
        <v>171</v>
      </c>
      <c r="B106" t="s">
        <v>172</v>
      </c>
      <c r="C106">
        <v>10</v>
      </c>
      <c r="D106" t="s">
        <v>5</v>
      </c>
      <c r="E106">
        <v>99998</v>
      </c>
      <c r="F106">
        <v>2</v>
      </c>
      <c r="G106">
        <v>52568900</v>
      </c>
      <c r="H106">
        <v>1850</v>
      </c>
      <c r="I106">
        <v>52570750</v>
      </c>
      <c r="J106">
        <v>36458</v>
      </c>
      <c r="K106">
        <v>19167850</v>
      </c>
      <c r="L106">
        <v>59729</v>
      </c>
      <c r="M106">
        <v>17059250</v>
      </c>
      <c r="N106">
        <v>8</v>
      </c>
      <c r="O106">
        <v>7250</v>
      </c>
      <c r="P106">
        <v>126170</v>
      </c>
      <c r="Q106">
        <v>39251446</v>
      </c>
      <c r="R106">
        <v>93827</v>
      </c>
    </row>
    <row r="107" spans="1:18" x14ac:dyDescent="0.35">
      <c r="A107" t="s">
        <v>0</v>
      </c>
      <c r="B107" t="s">
        <v>173</v>
      </c>
      <c r="C107">
        <v>10</v>
      </c>
      <c r="D107" t="s">
        <v>6</v>
      </c>
      <c r="E107">
        <v>99998</v>
      </c>
      <c r="F107">
        <v>2</v>
      </c>
      <c r="G107">
        <v>52570650</v>
      </c>
      <c r="H107">
        <v>1700</v>
      </c>
      <c r="I107">
        <v>52572350</v>
      </c>
      <c r="J107">
        <v>26471</v>
      </c>
      <c r="K107">
        <v>14235150</v>
      </c>
      <c r="L107">
        <v>41239</v>
      </c>
      <c r="M107">
        <v>17672550</v>
      </c>
      <c r="N107">
        <v>0</v>
      </c>
      <c r="O107">
        <v>0</v>
      </c>
      <c r="P107">
        <v>151085</v>
      </c>
      <c r="Q107">
        <v>28557401</v>
      </c>
      <c r="R107">
        <v>68770</v>
      </c>
    </row>
    <row r="108" spans="1:18" x14ac:dyDescent="0.35">
      <c r="A108" t="s">
        <v>0</v>
      </c>
      <c r="B108" t="s">
        <v>1</v>
      </c>
      <c r="C108">
        <v>10</v>
      </c>
      <c r="D108" t="s">
        <v>7</v>
      </c>
      <c r="E108">
        <v>100000</v>
      </c>
      <c r="F108">
        <v>0</v>
      </c>
      <c r="G108">
        <v>52571850</v>
      </c>
      <c r="H108">
        <v>0</v>
      </c>
      <c r="I108">
        <v>52571850</v>
      </c>
      <c r="J108">
        <v>21254</v>
      </c>
      <c r="K108">
        <v>13056300</v>
      </c>
      <c r="L108">
        <v>38683</v>
      </c>
      <c r="M108">
        <v>17825450</v>
      </c>
      <c r="N108">
        <v>0</v>
      </c>
      <c r="O108">
        <v>0</v>
      </c>
      <c r="P108">
        <v>164415</v>
      </c>
      <c r="Q108">
        <v>23053477</v>
      </c>
      <c r="R108">
        <v>55543</v>
      </c>
    </row>
    <row r="109" spans="1:18" x14ac:dyDescent="0.35">
      <c r="A109" t="s">
        <v>0</v>
      </c>
      <c r="B109" t="s">
        <v>1</v>
      </c>
      <c r="C109">
        <v>10</v>
      </c>
      <c r="D109" t="s">
        <v>2</v>
      </c>
      <c r="E109">
        <v>100000</v>
      </c>
      <c r="F109">
        <v>0</v>
      </c>
      <c r="G109">
        <v>52571850</v>
      </c>
      <c r="H109">
        <v>0</v>
      </c>
      <c r="I109">
        <v>52571850</v>
      </c>
      <c r="J109">
        <v>43538</v>
      </c>
      <c r="K109">
        <v>22917100</v>
      </c>
      <c r="L109">
        <v>74698</v>
      </c>
      <c r="M109">
        <v>16902400</v>
      </c>
      <c r="N109">
        <v>50</v>
      </c>
      <c r="O109">
        <v>42100</v>
      </c>
      <c r="P109">
        <v>108960</v>
      </c>
      <c r="Q109">
        <v>47111388</v>
      </c>
      <c r="R109">
        <v>111462</v>
      </c>
    </row>
    <row r="110" spans="1:18" x14ac:dyDescent="0.35">
      <c r="A110" t="s">
        <v>16</v>
      </c>
      <c r="B110" t="s">
        <v>174</v>
      </c>
      <c r="C110">
        <v>10</v>
      </c>
      <c r="D110" t="s">
        <v>3</v>
      </c>
      <c r="E110">
        <v>99995</v>
      </c>
      <c r="F110">
        <v>5</v>
      </c>
      <c r="G110">
        <v>52568650</v>
      </c>
      <c r="H110">
        <v>4100</v>
      </c>
      <c r="I110">
        <v>52572750</v>
      </c>
      <c r="J110">
        <v>49500</v>
      </c>
      <c r="K110">
        <v>25994800</v>
      </c>
      <c r="L110">
        <v>82240</v>
      </c>
      <c r="M110">
        <v>16552450</v>
      </c>
      <c r="N110">
        <v>111</v>
      </c>
      <c r="O110">
        <v>97300</v>
      </c>
      <c r="P110">
        <v>94584</v>
      </c>
      <c r="Q110">
        <v>53637270</v>
      </c>
      <c r="R110">
        <v>126065</v>
      </c>
    </row>
    <row r="111" spans="1:18" x14ac:dyDescent="0.35">
      <c r="A111" t="s">
        <v>10</v>
      </c>
      <c r="B111" t="s">
        <v>175</v>
      </c>
      <c r="C111">
        <v>10</v>
      </c>
      <c r="D111" t="s">
        <v>5</v>
      </c>
      <c r="E111">
        <v>99996</v>
      </c>
      <c r="F111">
        <v>4</v>
      </c>
      <c r="G111">
        <v>52567400</v>
      </c>
      <c r="H111">
        <v>3650</v>
      </c>
      <c r="I111">
        <v>52571050</v>
      </c>
      <c r="J111">
        <v>38937</v>
      </c>
      <c r="K111">
        <v>20440050</v>
      </c>
      <c r="L111">
        <v>66101</v>
      </c>
      <c r="M111">
        <v>17234850</v>
      </c>
      <c r="N111">
        <v>23</v>
      </c>
      <c r="O111">
        <v>19350</v>
      </c>
      <c r="P111">
        <v>120019</v>
      </c>
      <c r="Q111">
        <v>42092202</v>
      </c>
      <c r="R111">
        <v>100049</v>
      </c>
    </row>
    <row r="112" spans="1:18" x14ac:dyDescent="0.35">
      <c r="A112" t="s">
        <v>0</v>
      </c>
      <c r="B112" t="s">
        <v>176</v>
      </c>
      <c r="C112">
        <v>10</v>
      </c>
      <c r="D112" t="s">
        <v>4</v>
      </c>
      <c r="E112">
        <v>99992</v>
      </c>
      <c r="F112">
        <v>8</v>
      </c>
      <c r="G112">
        <v>52565200</v>
      </c>
      <c r="H112">
        <v>7600</v>
      </c>
      <c r="I112">
        <v>52572800</v>
      </c>
      <c r="J112">
        <v>33726</v>
      </c>
      <c r="K112">
        <v>17807700</v>
      </c>
      <c r="L112">
        <v>60076</v>
      </c>
      <c r="M112">
        <v>17498050</v>
      </c>
      <c r="N112">
        <v>7</v>
      </c>
      <c r="O112">
        <v>6500</v>
      </c>
      <c r="P112">
        <v>132742</v>
      </c>
      <c r="Q112">
        <v>36484330</v>
      </c>
      <c r="R112">
        <v>87185</v>
      </c>
    </row>
    <row r="113" spans="1:18" x14ac:dyDescent="0.35">
      <c r="A113" t="s">
        <v>10</v>
      </c>
      <c r="B113" t="s">
        <v>177</v>
      </c>
      <c r="C113">
        <v>10</v>
      </c>
      <c r="D113" t="s">
        <v>6</v>
      </c>
      <c r="E113">
        <v>99995</v>
      </c>
      <c r="F113">
        <v>5</v>
      </c>
      <c r="G113">
        <v>52566350</v>
      </c>
      <c r="H113">
        <v>4600</v>
      </c>
      <c r="I113">
        <v>52570950</v>
      </c>
      <c r="J113">
        <v>29311</v>
      </c>
      <c r="K113">
        <v>15705050</v>
      </c>
      <c r="L113">
        <v>50172</v>
      </c>
      <c r="M113">
        <v>17773550</v>
      </c>
      <c r="N113">
        <v>0</v>
      </c>
      <c r="O113">
        <v>0</v>
      </c>
      <c r="P113">
        <v>144356</v>
      </c>
      <c r="Q113">
        <v>31658707</v>
      </c>
      <c r="R113">
        <v>76029</v>
      </c>
    </row>
    <row r="114" spans="1:18" x14ac:dyDescent="0.35">
      <c r="A114" t="s">
        <v>0</v>
      </c>
      <c r="B114" t="s">
        <v>178</v>
      </c>
      <c r="C114">
        <v>10</v>
      </c>
      <c r="D114" t="s">
        <v>7</v>
      </c>
      <c r="E114">
        <v>99998</v>
      </c>
      <c r="F114">
        <v>2</v>
      </c>
      <c r="G114">
        <v>52570450</v>
      </c>
      <c r="H114">
        <v>1750</v>
      </c>
      <c r="I114">
        <v>52572200</v>
      </c>
      <c r="J114">
        <v>23845</v>
      </c>
      <c r="K114">
        <v>14495750</v>
      </c>
      <c r="L114">
        <v>45391</v>
      </c>
      <c r="M114">
        <v>17995250</v>
      </c>
      <c r="N114">
        <v>0</v>
      </c>
      <c r="O114">
        <v>0</v>
      </c>
      <c r="P114">
        <v>157824</v>
      </c>
      <c r="Q114">
        <v>25867685</v>
      </c>
      <c r="R114">
        <v>62137</v>
      </c>
    </row>
    <row r="115" spans="1:18" x14ac:dyDescent="0.35">
      <c r="A115" t="s">
        <v>0</v>
      </c>
      <c r="B115" t="s">
        <v>179</v>
      </c>
      <c r="C115">
        <v>10</v>
      </c>
      <c r="D115" t="s">
        <v>2</v>
      </c>
      <c r="E115">
        <v>99993</v>
      </c>
      <c r="F115">
        <v>7</v>
      </c>
      <c r="G115">
        <v>52566200</v>
      </c>
      <c r="H115">
        <v>6050</v>
      </c>
      <c r="I115">
        <v>52572250</v>
      </c>
      <c r="J115">
        <v>45795</v>
      </c>
      <c r="K115">
        <v>24092900</v>
      </c>
      <c r="L115">
        <v>84670</v>
      </c>
      <c r="M115">
        <v>16963800</v>
      </c>
      <c r="N115">
        <v>90</v>
      </c>
      <c r="O115">
        <v>79000</v>
      </c>
      <c r="P115">
        <v>103614</v>
      </c>
      <c r="Q115">
        <v>49796967</v>
      </c>
      <c r="R115">
        <v>117094</v>
      </c>
    </row>
    <row r="116" spans="1:18" x14ac:dyDescent="0.35">
      <c r="A116" t="s">
        <v>0</v>
      </c>
      <c r="B116" t="s">
        <v>180</v>
      </c>
      <c r="C116">
        <v>10</v>
      </c>
      <c r="D116" t="s">
        <v>3</v>
      </c>
      <c r="E116">
        <v>99995</v>
      </c>
      <c r="F116">
        <v>5</v>
      </c>
      <c r="G116">
        <v>52565750</v>
      </c>
      <c r="H116">
        <v>4300</v>
      </c>
      <c r="I116">
        <v>52570050</v>
      </c>
      <c r="J116">
        <v>51250</v>
      </c>
      <c r="K116">
        <v>26894550</v>
      </c>
      <c r="L116">
        <v>95707</v>
      </c>
      <c r="M116">
        <v>16635550</v>
      </c>
      <c r="N116">
        <v>230</v>
      </c>
      <c r="O116">
        <v>199250</v>
      </c>
      <c r="P116">
        <v>90513</v>
      </c>
      <c r="Q116">
        <v>56128596</v>
      </c>
      <c r="R116">
        <v>131076</v>
      </c>
    </row>
    <row r="117" spans="1:18" x14ac:dyDescent="0.35">
      <c r="A117" t="s">
        <v>0</v>
      </c>
      <c r="B117" t="s">
        <v>181</v>
      </c>
      <c r="C117">
        <v>10</v>
      </c>
      <c r="D117" t="s">
        <v>5</v>
      </c>
      <c r="E117">
        <v>99991</v>
      </c>
      <c r="F117">
        <v>9</v>
      </c>
      <c r="G117">
        <v>52564100</v>
      </c>
      <c r="H117">
        <v>8450</v>
      </c>
      <c r="I117">
        <v>52572550</v>
      </c>
      <c r="J117">
        <v>41217</v>
      </c>
      <c r="K117">
        <v>21646700</v>
      </c>
      <c r="L117">
        <v>76130</v>
      </c>
      <c r="M117">
        <v>17310450</v>
      </c>
      <c r="N117">
        <v>55</v>
      </c>
      <c r="O117">
        <v>47000</v>
      </c>
      <c r="P117">
        <v>114773</v>
      </c>
      <c r="Q117">
        <v>44813396</v>
      </c>
      <c r="R117">
        <v>105964</v>
      </c>
    </row>
    <row r="118" spans="1:18" x14ac:dyDescent="0.35">
      <c r="A118" t="s">
        <v>0</v>
      </c>
      <c r="B118" t="s">
        <v>182</v>
      </c>
      <c r="C118">
        <v>10</v>
      </c>
      <c r="D118" t="s">
        <v>4</v>
      </c>
      <c r="E118">
        <v>99986</v>
      </c>
      <c r="F118">
        <v>14</v>
      </c>
      <c r="G118">
        <v>52559350</v>
      </c>
      <c r="H118">
        <v>12850</v>
      </c>
      <c r="I118">
        <v>52572200</v>
      </c>
      <c r="J118">
        <v>36461</v>
      </c>
      <c r="K118">
        <v>19183650</v>
      </c>
      <c r="L118">
        <v>67369</v>
      </c>
      <c r="M118">
        <v>17644400</v>
      </c>
      <c r="N118">
        <v>25</v>
      </c>
      <c r="O118">
        <v>21800</v>
      </c>
      <c r="P118">
        <v>126208</v>
      </c>
      <c r="Q118">
        <v>39585503</v>
      </c>
      <c r="R118">
        <v>94141</v>
      </c>
    </row>
    <row r="119" spans="1:18" x14ac:dyDescent="0.35">
      <c r="A119" t="s">
        <v>0</v>
      </c>
      <c r="B119" t="s">
        <v>183</v>
      </c>
      <c r="C119">
        <v>10</v>
      </c>
      <c r="D119" t="s">
        <v>6</v>
      </c>
      <c r="E119">
        <v>99989</v>
      </c>
      <c r="F119">
        <v>11</v>
      </c>
      <c r="G119">
        <v>52564200</v>
      </c>
      <c r="H119">
        <v>9200</v>
      </c>
      <c r="I119">
        <v>52573400</v>
      </c>
      <c r="J119">
        <v>32042</v>
      </c>
      <c r="K119">
        <v>17049450</v>
      </c>
      <c r="L119">
        <v>59794</v>
      </c>
      <c r="M119">
        <v>17917550</v>
      </c>
      <c r="N119">
        <v>2</v>
      </c>
      <c r="O119">
        <v>1200</v>
      </c>
      <c r="P119">
        <v>137078</v>
      </c>
      <c r="Q119">
        <v>34781428</v>
      </c>
      <c r="R119">
        <v>83056</v>
      </c>
    </row>
    <row r="120" spans="1:18" x14ac:dyDescent="0.35">
      <c r="A120" t="s">
        <v>0</v>
      </c>
      <c r="B120" t="s">
        <v>184</v>
      </c>
      <c r="C120">
        <v>10</v>
      </c>
      <c r="D120" t="s">
        <v>7</v>
      </c>
      <c r="E120">
        <v>99994</v>
      </c>
      <c r="F120">
        <v>6</v>
      </c>
      <c r="G120">
        <v>52566800</v>
      </c>
      <c r="H120">
        <v>5450</v>
      </c>
      <c r="I120">
        <v>52572250</v>
      </c>
      <c r="J120">
        <v>25993</v>
      </c>
      <c r="K120">
        <v>15751300</v>
      </c>
      <c r="L120">
        <v>55539</v>
      </c>
      <c r="M120">
        <v>18077900</v>
      </c>
      <c r="N120">
        <v>0</v>
      </c>
      <c r="O120">
        <v>0</v>
      </c>
      <c r="P120">
        <v>152523</v>
      </c>
      <c r="Q120">
        <v>28089723</v>
      </c>
      <c r="R120">
        <v>67243</v>
      </c>
    </row>
    <row r="121" spans="1:18" x14ac:dyDescent="0.35">
      <c r="A121" t="s">
        <v>16</v>
      </c>
      <c r="B121" t="s">
        <v>185</v>
      </c>
      <c r="C121">
        <v>10</v>
      </c>
      <c r="D121" t="s">
        <v>2</v>
      </c>
      <c r="E121">
        <v>99983</v>
      </c>
      <c r="F121">
        <v>17</v>
      </c>
      <c r="G121">
        <v>52557300</v>
      </c>
      <c r="H121">
        <v>15200</v>
      </c>
      <c r="I121">
        <v>52572500</v>
      </c>
      <c r="J121">
        <v>48018</v>
      </c>
      <c r="K121">
        <v>25132950</v>
      </c>
      <c r="L121">
        <v>93337</v>
      </c>
      <c r="M121">
        <v>17086250</v>
      </c>
      <c r="N121">
        <v>201</v>
      </c>
      <c r="O121">
        <v>172600</v>
      </c>
      <c r="P121">
        <v>98324</v>
      </c>
      <c r="Q121">
        <v>52611675</v>
      </c>
      <c r="R121">
        <v>123057</v>
      </c>
    </row>
    <row r="122" spans="1:18" x14ac:dyDescent="0.35">
      <c r="A122" t="s">
        <v>186</v>
      </c>
      <c r="B122" t="s">
        <v>187</v>
      </c>
      <c r="C122">
        <v>10</v>
      </c>
      <c r="D122" t="s">
        <v>3</v>
      </c>
      <c r="E122">
        <v>99980</v>
      </c>
      <c r="F122">
        <v>20</v>
      </c>
      <c r="G122">
        <v>52553600</v>
      </c>
      <c r="H122">
        <v>17250</v>
      </c>
      <c r="I122">
        <v>52570850</v>
      </c>
      <c r="J122">
        <v>53099</v>
      </c>
      <c r="K122">
        <v>27792700</v>
      </c>
      <c r="L122">
        <v>105174</v>
      </c>
      <c r="M122">
        <v>16701900</v>
      </c>
      <c r="N122">
        <v>362</v>
      </c>
      <c r="O122">
        <v>314000</v>
      </c>
      <c r="P122">
        <v>86344</v>
      </c>
      <c r="Q122">
        <v>58348382</v>
      </c>
      <c r="R122">
        <v>135637</v>
      </c>
    </row>
    <row r="123" spans="1:18" x14ac:dyDescent="0.35">
      <c r="A123" t="s">
        <v>171</v>
      </c>
      <c r="B123" t="s">
        <v>188</v>
      </c>
      <c r="C123">
        <v>10</v>
      </c>
      <c r="D123" t="s">
        <v>5</v>
      </c>
      <c r="E123">
        <v>99973</v>
      </c>
      <c r="F123">
        <v>27</v>
      </c>
      <c r="G123">
        <v>52549250</v>
      </c>
      <c r="H123">
        <v>24250</v>
      </c>
      <c r="I123">
        <v>52573500</v>
      </c>
      <c r="J123">
        <v>43208</v>
      </c>
      <c r="K123">
        <v>22701750</v>
      </c>
      <c r="L123">
        <v>84234</v>
      </c>
      <c r="M123">
        <v>17371350</v>
      </c>
      <c r="N123">
        <v>128</v>
      </c>
      <c r="O123">
        <v>107900</v>
      </c>
      <c r="P123">
        <v>109538</v>
      </c>
      <c r="Q123">
        <v>47344195</v>
      </c>
      <c r="R123">
        <v>111328</v>
      </c>
    </row>
    <row r="124" spans="1:18" x14ac:dyDescent="0.35">
      <c r="A124" t="s">
        <v>10</v>
      </c>
      <c r="B124" t="s">
        <v>189</v>
      </c>
      <c r="C124">
        <v>10</v>
      </c>
      <c r="D124" t="s">
        <v>4</v>
      </c>
      <c r="E124">
        <v>99972</v>
      </c>
      <c r="F124">
        <v>28</v>
      </c>
      <c r="G124">
        <v>52548000</v>
      </c>
      <c r="H124">
        <v>25200</v>
      </c>
      <c r="I124">
        <v>52573200</v>
      </c>
      <c r="J124">
        <v>38863</v>
      </c>
      <c r="K124">
        <v>20422650</v>
      </c>
      <c r="L124">
        <v>74333</v>
      </c>
      <c r="M124">
        <v>17694700</v>
      </c>
      <c r="N124">
        <v>39</v>
      </c>
      <c r="O124">
        <v>31350</v>
      </c>
      <c r="P124">
        <v>120211</v>
      </c>
      <c r="Q124">
        <v>42290996</v>
      </c>
      <c r="R124">
        <v>100069</v>
      </c>
    </row>
    <row r="125" spans="1:18" x14ac:dyDescent="0.35">
      <c r="A125" t="s">
        <v>10</v>
      </c>
      <c r="B125" t="s">
        <v>190</v>
      </c>
      <c r="C125">
        <v>10</v>
      </c>
      <c r="D125" t="s">
        <v>6</v>
      </c>
      <c r="E125">
        <v>99971</v>
      </c>
      <c r="F125">
        <v>29</v>
      </c>
      <c r="G125">
        <v>52547300</v>
      </c>
      <c r="H125">
        <v>25050</v>
      </c>
      <c r="I125">
        <v>52572350</v>
      </c>
      <c r="J125">
        <v>34458</v>
      </c>
      <c r="K125">
        <v>18364350</v>
      </c>
      <c r="L125">
        <v>66727</v>
      </c>
      <c r="M125">
        <v>18034950</v>
      </c>
      <c r="N125">
        <v>2</v>
      </c>
      <c r="O125">
        <v>1200</v>
      </c>
      <c r="P125">
        <v>131262</v>
      </c>
      <c r="Q125">
        <v>37496641</v>
      </c>
      <c r="R125">
        <v>89085</v>
      </c>
    </row>
    <row r="126" spans="1:18" x14ac:dyDescent="0.35">
      <c r="A126" t="s">
        <v>191</v>
      </c>
      <c r="B126" t="s">
        <v>192</v>
      </c>
      <c r="C126">
        <v>10</v>
      </c>
      <c r="D126" t="s">
        <v>7</v>
      </c>
      <c r="E126">
        <v>99971</v>
      </c>
      <c r="F126">
        <v>29</v>
      </c>
      <c r="G126">
        <v>52548000</v>
      </c>
      <c r="H126">
        <v>25700</v>
      </c>
      <c r="I126">
        <v>52573700</v>
      </c>
      <c r="J126">
        <v>28870</v>
      </c>
      <c r="K126">
        <v>17351500</v>
      </c>
      <c r="L126">
        <v>63217</v>
      </c>
      <c r="M126">
        <v>18225800</v>
      </c>
      <c r="N126">
        <v>0</v>
      </c>
      <c r="O126">
        <v>0</v>
      </c>
      <c r="P126">
        <v>145129</v>
      </c>
      <c r="Q126">
        <v>31393313</v>
      </c>
      <c r="R126">
        <v>74749</v>
      </c>
    </row>
    <row r="127" spans="1:18" x14ac:dyDescent="0.35">
      <c r="A127" t="s">
        <v>193</v>
      </c>
      <c r="B127" t="s">
        <v>194</v>
      </c>
      <c r="C127">
        <v>10</v>
      </c>
      <c r="D127" t="s">
        <v>2</v>
      </c>
      <c r="E127">
        <v>99952</v>
      </c>
      <c r="F127">
        <v>48</v>
      </c>
      <c r="G127">
        <v>52526900</v>
      </c>
      <c r="H127">
        <v>42700</v>
      </c>
      <c r="I127">
        <v>52569600</v>
      </c>
      <c r="J127">
        <v>49997</v>
      </c>
      <c r="K127">
        <v>26164300</v>
      </c>
      <c r="L127">
        <v>108885</v>
      </c>
      <c r="M127">
        <v>17063550</v>
      </c>
      <c r="N127">
        <v>378</v>
      </c>
      <c r="O127">
        <v>318800</v>
      </c>
      <c r="P127">
        <v>93532</v>
      </c>
      <c r="Q127">
        <v>55175056</v>
      </c>
      <c r="R127">
        <v>128374</v>
      </c>
    </row>
    <row r="128" spans="1:18" x14ac:dyDescent="0.35">
      <c r="A128" t="s">
        <v>195</v>
      </c>
      <c r="B128" t="s">
        <v>196</v>
      </c>
      <c r="C128">
        <v>10</v>
      </c>
      <c r="D128" t="s">
        <v>3</v>
      </c>
      <c r="E128">
        <v>99967</v>
      </c>
      <c r="F128">
        <v>33</v>
      </c>
      <c r="G128">
        <v>52543000</v>
      </c>
      <c r="H128">
        <v>29700</v>
      </c>
      <c r="I128">
        <v>52572700</v>
      </c>
      <c r="J128">
        <v>54970</v>
      </c>
      <c r="K128">
        <v>28725750</v>
      </c>
      <c r="L128">
        <v>114133</v>
      </c>
      <c r="M128">
        <v>16780600</v>
      </c>
      <c r="N128">
        <v>588</v>
      </c>
      <c r="O128">
        <v>492600</v>
      </c>
      <c r="P128">
        <v>81829</v>
      </c>
      <c r="Q128">
        <v>60913659</v>
      </c>
      <c r="R128">
        <v>140986</v>
      </c>
    </row>
    <row r="129" spans="1:18" x14ac:dyDescent="0.35">
      <c r="A129" t="s">
        <v>197</v>
      </c>
      <c r="B129" t="s">
        <v>198</v>
      </c>
      <c r="C129">
        <v>10</v>
      </c>
      <c r="D129" t="s">
        <v>4</v>
      </c>
      <c r="E129">
        <v>99935</v>
      </c>
      <c r="F129">
        <v>65</v>
      </c>
      <c r="G129">
        <v>52515550</v>
      </c>
      <c r="H129">
        <v>58100</v>
      </c>
      <c r="I129">
        <v>52573650</v>
      </c>
      <c r="J129">
        <v>41261</v>
      </c>
      <c r="K129">
        <v>21648100</v>
      </c>
      <c r="L129">
        <v>89247</v>
      </c>
      <c r="M129">
        <v>17753850</v>
      </c>
      <c r="N129">
        <v>81</v>
      </c>
      <c r="O129">
        <v>68900</v>
      </c>
      <c r="P129">
        <v>114657</v>
      </c>
      <c r="Q129">
        <v>45401573</v>
      </c>
      <c r="R129">
        <v>106705</v>
      </c>
    </row>
    <row r="130" spans="1:18" x14ac:dyDescent="0.35">
      <c r="A130" t="s">
        <v>199</v>
      </c>
      <c r="B130" t="s">
        <v>200</v>
      </c>
      <c r="C130">
        <v>10</v>
      </c>
      <c r="D130" t="s">
        <v>5</v>
      </c>
      <c r="E130">
        <v>99957</v>
      </c>
      <c r="F130">
        <v>43</v>
      </c>
      <c r="G130">
        <v>52528500</v>
      </c>
      <c r="H130">
        <v>38000</v>
      </c>
      <c r="I130">
        <v>52566500</v>
      </c>
      <c r="J130">
        <v>45374</v>
      </c>
      <c r="K130">
        <v>23783900</v>
      </c>
      <c r="L130">
        <v>96263</v>
      </c>
      <c r="M130">
        <v>17465600</v>
      </c>
      <c r="N130">
        <v>204</v>
      </c>
      <c r="O130">
        <v>171800</v>
      </c>
      <c r="P130">
        <v>104281</v>
      </c>
      <c r="Q130">
        <v>49890321</v>
      </c>
      <c r="R130">
        <v>116601</v>
      </c>
    </row>
    <row r="131" spans="1:18" x14ac:dyDescent="0.35">
      <c r="A131" t="s">
        <v>0</v>
      </c>
      <c r="B131" t="s">
        <v>201</v>
      </c>
      <c r="C131">
        <v>10</v>
      </c>
      <c r="D131" t="s">
        <v>6</v>
      </c>
      <c r="E131">
        <v>99945</v>
      </c>
      <c r="F131">
        <v>55</v>
      </c>
      <c r="G131">
        <v>52524750</v>
      </c>
      <c r="H131">
        <v>48150</v>
      </c>
      <c r="I131">
        <v>52572900</v>
      </c>
      <c r="J131">
        <v>36642</v>
      </c>
      <c r="K131">
        <v>19528200</v>
      </c>
      <c r="L131">
        <v>78538</v>
      </c>
      <c r="M131">
        <v>18084650</v>
      </c>
      <c r="N131">
        <v>9</v>
      </c>
      <c r="O131">
        <v>5600</v>
      </c>
      <c r="P131">
        <v>125842</v>
      </c>
      <c r="Q131">
        <v>40283796</v>
      </c>
      <c r="R131">
        <v>95067</v>
      </c>
    </row>
    <row r="132" spans="1:18" x14ac:dyDescent="0.35">
      <c r="A132" t="s">
        <v>45</v>
      </c>
      <c r="B132" t="s">
        <v>202</v>
      </c>
      <c r="C132">
        <v>10</v>
      </c>
      <c r="D132" t="s">
        <v>7</v>
      </c>
      <c r="E132">
        <v>99959</v>
      </c>
      <c r="F132">
        <v>41</v>
      </c>
      <c r="G132">
        <v>52536600</v>
      </c>
      <c r="H132">
        <v>36800</v>
      </c>
      <c r="I132">
        <v>52573400</v>
      </c>
      <c r="J132">
        <v>30644</v>
      </c>
      <c r="K132">
        <v>18403350</v>
      </c>
      <c r="L132">
        <v>73981</v>
      </c>
      <c r="M132">
        <v>18275650</v>
      </c>
      <c r="N132">
        <v>0</v>
      </c>
      <c r="O132">
        <v>0</v>
      </c>
      <c r="P132">
        <v>140573</v>
      </c>
      <c r="Q132">
        <v>33503962</v>
      </c>
      <c r="R132">
        <v>79276</v>
      </c>
    </row>
    <row r="133" spans="1:18" x14ac:dyDescent="0.35">
      <c r="A133" t="s">
        <v>203</v>
      </c>
      <c r="B133" t="s">
        <v>204</v>
      </c>
      <c r="C133">
        <v>10</v>
      </c>
      <c r="D133" t="s">
        <v>2</v>
      </c>
      <c r="E133">
        <v>99922</v>
      </c>
      <c r="F133">
        <v>78</v>
      </c>
      <c r="G133">
        <v>52500100</v>
      </c>
      <c r="H133">
        <v>67150</v>
      </c>
      <c r="I133">
        <v>52567250</v>
      </c>
      <c r="J133">
        <v>51279</v>
      </c>
      <c r="K133">
        <v>26790150</v>
      </c>
      <c r="L133">
        <v>113001</v>
      </c>
      <c r="M133">
        <v>17240800</v>
      </c>
      <c r="N133">
        <v>595</v>
      </c>
      <c r="O133">
        <v>502900</v>
      </c>
      <c r="P133">
        <v>90258</v>
      </c>
      <c r="Q133">
        <v>57269595</v>
      </c>
      <c r="R133">
        <v>132428</v>
      </c>
    </row>
    <row r="134" spans="1:18" x14ac:dyDescent="0.35">
      <c r="A134" t="s">
        <v>205</v>
      </c>
      <c r="B134" t="s">
        <v>206</v>
      </c>
      <c r="C134">
        <v>10</v>
      </c>
      <c r="D134" t="s">
        <v>3</v>
      </c>
      <c r="E134">
        <v>99934</v>
      </c>
      <c r="F134">
        <v>66</v>
      </c>
      <c r="G134">
        <v>52519700</v>
      </c>
      <c r="H134">
        <v>54300</v>
      </c>
      <c r="I134">
        <v>52574000</v>
      </c>
      <c r="J134">
        <v>56337</v>
      </c>
      <c r="K134">
        <v>29308550</v>
      </c>
      <c r="L134">
        <v>131129</v>
      </c>
      <c r="M134">
        <v>16831600</v>
      </c>
      <c r="N134">
        <v>986</v>
      </c>
      <c r="O134">
        <v>833150</v>
      </c>
      <c r="P134">
        <v>79048</v>
      </c>
      <c r="Q134">
        <v>63023113</v>
      </c>
      <c r="R134">
        <v>145007</v>
      </c>
    </row>
    <row r="135" spans="1:18" x14ac:dyDescent="0.35">
      <c r="A135" t="s">
        <v>16</v>
      </c>
      <c r="B135" t="s">
        <v>207</v>
      </c>
      <c r="C135">
        <v>10</v>
      </c>
      <c r="D135" t="s">
        <v>5</v>
      </c>
      <c r="E135">
        <v>99916</v>
      </c>
      <c r="F135">
        <v>84</v>
      </c>
      <c r="G135">
        <v>52499300</v>
      </c>
      <c r="H135">
        <v>73600</v>
      </c>
      <c r="I135">
        <v>52572900</v>
      </c>
      <c r="J135">
        <v>47357</v>
      </c>
      <c r="K135">
        <v>24819400</v>
      </c>
      <c r="L135">
        <v>106919</v>
      </c>
      <c r="M135">
        <v>17583150</v>
      </c>
      <c r="N135">
        <v>342</v>
      </c>
      <c r="O135">
        <v>288100</v>
      </c>
      <c r="P135">
        <v>99470</v>
      </c>
      <c r="Q135">
        <v>52658349</v>
      </c>
      <c r="R135">
        <v>122424</v>
      </c>
    </row>
    <row r="136" spans="1:18" x14ac:dyDescent="0.35">
      <c r="A136" t="s">
        <v>208</v>
      </c>
      <c r="B136" t="s">
        <v>209</v>
      </c>
      <c r="C136">
        <v>10</v>
      </c>
      <c r="D136" t="s">
        <v>4</v>
      </c>
      <c r="E136">
        <v>99891</v>
      </c>
      <c r="F136">
        <v>109</v>
      </c>
      <c r="G136">
        <v>52472500</v>
      </c>
      <c r="H136">
        <v>96850</v>
      </c>
      <c r="I136">
        <v>52569350</v>
      </c>
      <c r="J136">
        <v>42851</v>
      </c>
      <c r="K136">
        <v>22521250</v>
      </c>
      <c r="L136">
        <v>97719</v>
      </c>
      <c r="M136">
        <v>17896000</v>
      </c>
      <c r="N136">
        <v>129</v>
      </c>
      <c r="O136">
        <v>103800</v>
      </c>
      <c r="P136">
        <v>110386</v>
      </c>
      <c r="Q136">
        <v>47456078</v>
      </c>
      <c r="R136">
        <v>110919</v>
      </c>
    </row>
    <row r="137" spans="1:18" x14ac:dyDescent="0.35">
      <c r="A137" t="s">
        <v>210</v>
      </c>
      <c r="B137" t="s">
        <v>211</v>
      </c>
      <c r="C137">
        <v>10</v>
      </c>
      <c r="D137" t="s">
        <v>6</v>
      </c>
      <c r="E137">
        <v>99888</v>
      </c>
      <c r="F137">
        <v>112</v>
      </c>
      <c r="G137">
        <v>52478000</v>
      </c>
      <c r="H137">
        <v>100550</v>
      </c>
      <c r="I137">
        <v>52578550</v>
      </c>
      <c r="J137">
        <v>38380</v>
      </c>
      <c r="K137">
        <v>20364850</v>
      </c>
      <c r="L137">
        <v>86386</v>
      </c>
      <c r="M137">
        <v>18226850</v>
      </c>
      <c r="N137">
        <v>7</v>
      </c>
      <c r="O137">
        <v>4100</v>
      </c>
      <c r="P137">
        <v>121379</v>
      </c>
      <c r="Q137">
        <v>42173303</v>
      </c>
      <c r="R137">
        <v>99065</v>
      </c>
    </row>
    <row r="138" spans="1:18" x14ac:dyDescent="0.35">
      <c r="A138" t="s">
        <v>212</v>
      </c>
      <c r="B138" t="s">
        <v>213</v>
      </c>
      <c r="C138">
        <v>10</v>
      </c>
      <c r="D138" t="s">
        <v>7</v>
      </c>
      <c r="E138">
        <v>99911</v>
      </c>
      <c r="F138">
        <v>89</v>
      </c>
      <c r="G138">
        <v>52495150</v>
      </c>
      <c r="H138">
        <v>75050</v>
      </c>
      <c r="I138">
        <v>52570200</v>
      </c>
      <c r="J138">
        <v>32850</v>
      </c>
      <c r="K138">
        <v>19598650</v>
      </c>
      <c r="L138">
        <v>83369</v>
      </c>
      <c r="M138">
        <v>18409550</v>
      </c>
      <c r="N138">
        <v>0</v>
      </c>
      <c r="O138">
        <v>0</v>
      </c>
      <c r="P138">
        <v>135578</v>
      </c>
      <c r="Q138">
        <v>36296026</v>
      </c>
      <c r="R138">
        <v>85272</v>
      </c>
    </row>
    <row r="139" spans="1:18" x14ac:dyDescent="0.35">
      <c r="A139" t="s">
        <v>214</v>
      </c>
      <c r="B139" t="s">
        <v>215</v>
      </c>
      <c r="C139">
        <v>10</v>
      </c>
      <c r="D139" t="s">
        <v>2</v>
      </c>
      <c r="E139">
        <v>99858</v>
      </c>
      <c r="F139">
        <v>142</v>
      </c>
      <c r="G139">
        <v>52452250</v>
      </c>
      <c r="H139">
        <v>123100</v>
      </c>
      <c r="I139">
        <v>52575350</v>
      </c>
      <c r="J139">
        <v>53453</v>
      </c>
      <c r="K139">
        <v>27841350</v>
      </c>
      <c r="L139">
        <v>129794</v>
      </c>
      <c r="M139">
        <v>17282150</v>
      </c>
      <c r="N139">
        <v>884</v>
      </c>
      <c r="O139">
        <v>743750</v>
      </c>
      <c r="P139">
        <v>85736</v>
      </c>
      <c r="Q139">
        <v>59922885</v>
      </c>
      <c r="R139">
        <v>137946</v>
      </c>
    </row>
    <row r="140" spans="1:18" x14ac:dyDescent="0.35">
      <c r="A140" t="s">
        <v>216</v>
      </c>
      <c r="B140" t="s">
        <v>217</v>
      </c>
      <c r="C140">
        <v>10</v>
      </c>
      <c r="D140" t="s">
        <v>3</v>
      </c>
      <c r="E140">
        <v>99873</v>
      </c>
      <c r="F140">
        <v>127</v>
      </c>
      <c r="G140">
        <v>52458550</v>
      </c>
      <c r="H140">
        <v>108450</v>
      </c>
      <c r="I140">
        <v>52567000</v>
      </c>
      <c r="J140">
        <v>57870</v>
      </c>
      <c r="K140">
        <v>29984650</v>
      </c>
      <c r="L140">
        <v>142034</v>
      </c>
      <c r="M140">
        <v>17019000</v>
      </c>
      <c r="N140">
        <v>1396</v>
      </c>
      <c r="O140" t="s">
        <v>218</v>
      </c>
      <c r="P140">
        <v>75623</v>
      </c>
      <c r="Q140">
        <v>65162294</v>
      </c>
      <c r="R140">
        <v>149434</v>
      </c>
    </row>
    <row r="141" spans="1:18" x14ac:dyDescent="0.35">
      <c r="A141" t="s">
        <v>219</v>
      </c>
      <c r="B141" t="s">
        <v>220</v>
      </c>
      <c r="C141">
        <v>10</v>
      </c>
      <c r="D141" t="s">
        <v>5</v>
      </c>
      <c r="E141">
        <v>99857</v>
      </c>
      <c r="F141">
        <v>143</v>
      </c>
      <c r="G141">
        <v>52442800</v>
      </c>
      <c r="H141">
        <v>124600</v>
      </c>
      <c r="I141">
        <v>52567400</v>
      </c>
      <c r="J141">
        <v>49033</v>
      </c>
      <c r="K141">
        <v>25486450</v>
      </c>
      <c r="L141">
        <v>123296</v>
      </c>
      <c r="M141">
        <v>17590450</v>
      </c>
      <c r="N141">
        <v>522</v>
      </c>
      <c r="O141">
        <v>428750</v>
      </c>
      <c r="P141">
        <v>95782</v>
      </c>
      <c r="Q141">
        <v>54819489</v>
      </c>
      <c r="R141">
        <v>126858</v>
      </c>
    </row>
    <row r="142" spans="1:18" x14ac:dyDescent="0.35">
      <c r="A142" t="s">
        <v>221</v>
      </c>
      <c r="B142" t="s">
        <v>222</v>
      </c>
      <c r="C142">
        <v>10</v>
      </c>
      <c r="D142" t="s">
        <v>4</v>
      </c>
      <c r="E142">
        <v>99807</v>
      </c>
      <c r="F142">
        <v>193</v>
      </c>
      <c r="G142">
        <v>52388650</v>
      </c>
      <c r="H142">
        <v>169950</v>
      </c>
      <c r="I142">
        <v>52558600</v>
      </c>
      <c r="J142">
        <v>44286</v>
      </c>
      <c r="K142">
        <v>23208750</v>
      </c>
      <c r="L142">
        <v>108227</v>
      </c>
      <c r="M142">
        <v>17920800</v>
      </c>
      <c r="N142">
        <v>216</v>
      </c>
      <c r="O142">
        <v>172250</v>
      </c>
      <c r="P142">
        <v>106398</v>
      </c>
      <c r="Q142">
        <v>49307152</v>
      </c>
      <c r="R142">
        <v>114445</v>
      </c>
    </row>
    <row r="143" spans="1:18" x14ac:dyDescent="0.35">
      <c r="A143" t="s">
        <v>223</v>
      </c>
      <c r="B143" t="s">
        <v>224</v>
      </c>
      <c r="C143">
        <v>10</v>
      </c>
      <c r="D143" t="s">
        <v>6</v>
      </c>
      <c r="E143">
        <v>99792</v>
      </c>
      <c r="F143">
        <v>208</v>
      </c>
      <c r="G143">
        <v>52395750</v>
      </c>
      <c r="H143">
        <v>180350</v>
      </c>
      <c r="I143">
        <v>52576100</v>
      </c>
      <c r="J143">
        <v>40207</v>
      </c>
      <c r="K143">
        <v>21332350</v>
      </c>
      <c r="L143">
        <v>98784</v>
      </c>
      <c r="M143">
        <v>18218450</v>
      </c>
      <c r="N143">
        <v>23</v>
      </c>
      <c r="O143">
        <v>14400</v>
      </c>
      <c r="P143">
        <v>116473</v>
      </c>
      <c r="Q143">
        <v>44530283</v>
      </c>
      <c r="R143">
        <v>104058</v>
      </c>
    </row>
    <row r="144" spans="1:18" x14ac:dyDescent="0.35">
      <c r="A144" t="s">
        <v>225</v>
      </c>
      <c r="B144" t="s">
        <v>226</v>
      </c>
      <c r="C144">
        <v>10</v>
      </c>
      <c r="D144" t="s">
        <v>7</v>
      </c>
      <c r="E144">
        <v>99814</v>
      </c>
      <c r="F144">
        <v>186</v>
      </c>
      <c r="G144">
        <v>52414150</v>
      </c>
      <c r="H144">
        <v>160450</v>
      </c>
      <c r="I144">
        <v>52574600</v>
      </c>
      <c r="J144">
        <v>34213</v>
      </c>
      <c r="K144">
        <v>20301750</v>
      </c>
      <c r="L144">
        <v>92021</v>
      </c>
      <c r="M144">
        <v>18417950</v>
      </c>
      <c r="N144">
        <v>0</v>
      </c>
      <c r="O144">
        <v>0</v>
      </c>
      <c r="P144">
        <v>131463</v>
      </c>
      <c r="Q144">
        <v>38067228</v>
      </c>
      <c r="R144">
        <v>88855</v>
      </c>
    </row>
    <row r="145" spans="1:18" x14ac:dyDescent="0.35">
      <c r="A145" t="s">
        <v>227</v>
      </c>
      <c r="B145" t="s">
        <v>228</v>
      </c>
      <c r="C145">
        <v>10</v>
      </c>
      <c r="D145" t="s">
        <v>2</v>
      </c>
      <c r="E145">
        <v>99782</v>
      </c>
      <c r="F145">
        <v>218</v>
      </c>
      <c r="G145">
        <v>52381150</v>
      </c>
      <c r="H145">
        <v>189050</v>
      </c>
      <c r="I145">
        <v>52570200</v>
      </c>
      <c r="J145">
        <v>54221</v>
      </c>
      <c r="K145">
        <v>28102650</v>
      </c>
      <c r="L145">
        <v>140755</v>
      </c>
      <c r="M145">
        <v>17390050</v>
      </c>
      <c r="N145">
        <v>1162</v>
      </c>
      <c r="O145">
        <v>963050</v>
      </c>
      <c r="P145">
        <v>83466</v>
      </c>
      <c r="Q145">
        <v>61270479</v>
      </c>
      <c r="R145">
        <v>140658</v>
      </c>
    </row>
    <row r="146" spans="1:18" x14ac:dyDescent="0.35">
      <c r="A146" t="s">
        <v>229</v>
      </c>
      <c r="B146" t="s">
        <v>230</v>
      </c>
      <c r="C146">
        <v>10</v>
      </c>
      <c r="D146" t="s">
        <v>3</v>
      </c>
      <c r="E146">
        <v>99794</v>
      </c>
      <c r="F146">
        <v>206</v>
      </c>
      <c r="G146">
        <v>52393100</v>
      </c>
      <c r="H146">
        <v>176450</v>
      </c>
      <c r="I146">
        <v>52569550</v>
      </c>
      <c r="J146">
        <v>58881</v>
      </c>
      <c r="K146">
        <v>30355300</v>
      </c>
      <c r="L146">
        <v>153498</v>
      </c>
      <c r="M146">
        <v>17019200</v>
      </c>
      <c r="N146">
        <v>1815</v>
      </c>
      <c r="O146" t="s">
        <v>231</v>
      </c>
      <c r="P146">
        <v>73274</v>
      </c>
      <c r="Q146">
        <v>66687553</v>
      </c>
      <c r="R146">
        <v>152599</v>
      </c>
    </row>
    <row r="147" spans="1:18" x14ac:dyDescent="0.35">
      <c r="A147" t="s">
        <v>232</v>
      </c>
      <c r="B147" t="s">
        <v>233</v>
      </c>
      <c r="C147">
        <v>10</v>
      </c>
      <c r="D147" t="s">
        <v>4</v>
      </c>
      <c r="E147">
        <v>99676</v>
      </c>
      <c r="F147">
        <v>324</v>
      </c>
      <c r="G147">
        <v>52271600</v>
      </c>
      <c r="H147">
        <v>283000</v>
      </c>
      <c r="I147">
        <v>52554600</v>
      </c>
      <c r="J147">
        <v>46213</v>
      </c>
      <c r="K147">
        <v>24160750</v>
      </c>
      <c r="L147">
        <v>123817</v>
      </c>
      <c r="M147">
        <v>17993000</v>
      </c>
      <c r="N147">
        <v>377</v>
      </c>
      <c r="O147">
        <v>306600</v>
      </c>
      <c r="P147">
        <v>101884</v>
      </c>
      <c r="Q147">
        <v>52013597</v>
      </c>
      <c r="R147">
        <v>120222</v>
      </c>
    </row>
    <row r="148" spans="1:18" x14ac:dyDescent="0.35">
      <c r="A148" t="s">
        <v>234</v>
      </c>
      <c r="B148" t="s">
        <v>235</v>
      </c>
      <c r="C148">
        <v>10</v>
      </c>
      <c r="D148" t="s">
        <v>5</v>
      </c>
      <c r="E148">
        <v>99758</v>
      </c>
      <c r="F148">
        <v>242</v>
      </c>
      <c r="G148">
        <v>52351200</v>
      </c>
      <c r="H148">
        <v>210600</v>
      </c>
      <c r="I148">
        <v>52561800</v>
      </c>
      <c r="J148">
        <v>50863</v>
      </c>
      <c r="K148">
        <v>26464550</v>
      </c>
      <c r="L148">
        <v>133041</v>
      </c>
      <c r="M148">
        <v>17707250</v>
      </c>
      <c r="N148">
        <v>791</v>
      </c>
      <c r="O148">
        <v>650350</v>
      </c>
      <c r="P148">
        <v>91395</v>
      </c>
      <c r="Q148">
        <v>57373544</v>
      </c>
      <c r="R148">
        <v>132082</v>
      </c>
    </row>
    <row r="149" spans="1:18" x14ac:dyDescent="0.35">
      <c r="A149" t="s">
        <v>236</v>
      </c>
      <c r="B149" t="s">
        <v>237</v>
      </c>
      <c r="C149">
        <v>10</v>
      </c>
      <c r="D149" t="s">
        <v>6</v>
      </c>
      <c r="E149">
        <v>99647</v>
      </c>
      <c r="F149">
        <v>353</v>
      </c>
      <c r="G149">
        <v>52256700</v>
      </c>
      <c r="H149">
        <v>311200</v>
      </c>
      <c r="I149">
        <v>52567900</v>
      </c>
      <c r="J149">
        <v>42118</v>
      </c>
      <c r="K149">
        <v>22350900</v>
      </c>
      <c r="L149">
        <v>109095</v>
      </c>
      <c r="M149">
        <v>18403950</v>
      </c>
      <c r="N149">
        <v>37</v>
      </c>
      <c r="O149">
        <v>22800</v>
      </c>
      <c r="P149">
        <v>111752</v>
      </c>
      <c r="Q149">
        <v>47121688</v>
      </c>
      <c r="R149">
        <v>109384</v>
      </c>
    </row>
    <row r="150" spans="1:18" x14ac:dyDescent="0.35">
      <c r="A150" t="s">
        <v>238</v>
      </c>
      <c r="B150" t="s">
        <v>239</v>
      </c>
      <c r="C150">
        <v>10</v>
      </c>
      <c r="D150" t="s">
        <v>7</v>
      </c>
      <c r="E150">
        <v>99704</v>
      </c>
      <c r="F150">
        <v>296</v>
      </c>
      <c r="G150">
        <v>52307800</v>
      </c>
      <c r="H150">
        <v>256100</v>
      </c>
      <c r="I150">
        <v>52563900</v>
      </c>
      <c r="J150">
        <v>36148</v>
      </c>
      <c r="K150">
        <v>21351750</v>
      </c>
      <c r="L150">
        <v>106004</v>
      </c>
      <c r="M150">
        <v>18521250</v>
      </c>
      <c r="N150">
        <v>1</v>
      </c>
      <c r="O150">
        <v>350</v>
      </c>
      <c r="P150">
        <v>126384</v>
      </c>
      <c r="Q150">
        <v>40624873</v>
      </c>
      <c r="R150">
        <v>94352</v>
      </c>
    </row>
    <row r="151" spans="1:18" x14ac:dyDescent="0.35">
      <c r="A151" t="s">
        <v>240</v>
      </c>
      <c r="B151" t="s">
        <v>241</v>
      </c>
      <c r="C151">
        <v>10</v>
      </c>
      <c r="D151" t="s">
        <v>2</v>
      </c>
      <c r="E151">
        <v>99621</v>
      </c>
      <c r="F151">
        <v>379</v>
      </c>
      <c r="G151">
        <v>52236500</v>
      </c>
      <c r="H151">
        <v>324200</v>
      </c>
      <c r="I151">
        <v>52560700</v>
      </c>
      <c r="J151">
        <v>55731</v>
      </c>
      <c r="K151">
        <v>28741000</v>
      </c>
      <c r="L151">
        <v>157763</v>
      </c>
      <c r="M151">
        <v>17492300</v>
      </c>
      <c r="N151">
        <v>1647</v>
      </c>
      <c r="O151" t="s">
        <v>242</v>
      </c>
      <c r="P151">
        <v>80044</v>
      </c>
      <c r="Q151">
        <v>63503434</v>
      </c>
      <c r="R151">
        <v>145155</v>
      </c>
    </row>
    <row r="152" spans="1:18" x14ac:dyDescent="0.35">
      <c r="A152" t="s">
        <v>243</v>
      </c>
      <c r="B152" t="s">
        <v>244</v>
      </c>
      <c r="C152">
        <v>10</v>
      </c>
      <c r="D152" t="s">
        <v>3</v>
      </c>
      <c r="E152">
        <v>99651</v>
      </c>
      <c r="F152">
        <v>349</v>
      </c>
      <c r="G152">
        <v>52271200</v>
      </c>
      <c r="H152">
        <v>295850</v>
      </c>
      <c r="I152">
        <v>52567050</v>
      </c>
      <c r="J152">
        <v>60526</v>
      </c>
      <c r="K152">
        <v>31001750</v>
      </c>
      <c r="L152">
        <v>164731</v>
      </c>
      <c r="M152">
        <v>17172450</v>
      </c>
      <c r="N152">
        <v>2390</v>
      </c>
      <c r="O152" t="s">
        <v>245</v>
      </c>
      <c r="P152">
        <v>69710</v>
      </c>
      <c r="Q152">
        <v>68866341</v>
      </c>
      <c r="R152">
        <v>157045</v>
      </c>
    </row>
    <row r="153" spans="1:18" x14ac:dyDescent="0.35">
      <c r="A153" t="s">
        <v>246</v>
      </c>
      <c r="B153" t="s">
        <v>247</v>
      </c>
      <c r="C153">
        <v>10</v>
      </c>
      <c r="D153" t="s">
        <v>5</v>
      </c>
      <c r="E153">
        <v>99655</v>
      </c>
      <c r="F153">
        <v>345</v>
      </c>
      <c r="G153">
        <v>52268450</v>
      </c>
      <c r="H153">
        <v>297800</v>
      </c>
      <c r="I153">
        <v>52566250</v>
      </c>
      <c r="J153">
        <v>51336</v>
      </c>
      <c r="K153">
        <v>26681300</v>
      </c>
      <c r="L153">
        <v>143252</v>
      </c>
      <c r="M153">
        <v>17779100</v>
      </c>
      <c r="N153">
        <v>1004</v>
      </c>
      <c r="O153">
        <v>827600</v>
      </c>
      <c r="P153">
        <v>89736</v>
      </c>
      <c r="Q153">
        <v>58372828</v>
      </c>
      <c r="R153">
        <v>133737</v>
      </c>
    </row>
    <row r="154" spans="1:18" x14ac:dyDescent="0.35">
      <c r="A154" t="s">
        <v>248</v>
      </c>
      <c r="B154" t="s">
        <v>249</v>
      </c>
      <c r="C154">
        <v>10</v>
      </c>
      <c r="D154" t="s">
        <v>4</v>
      </c>
      <c r="E154">
        <v>99491</v>
      </c>
      <c r="F154">
        <v>509</v>
      </c>
      <c r="G154">
        <v>52119600</v>
      </c>
      <c r="H154">
        <v>451650</v>
      </c>
      <c r="I154">
        <v>52571250</v>
      </c>
      <c r="J154">
        <v>48164</v>
      </c>
      <c r="K154">
        <v>24947350</v>
      </c>
      <c r="L154">
        <v>130043</v>
      </c>
      <c r="M154">
        <v>18129800</v>
      </c>
      <c r="N154">
        <v>476</v>
      </c>
      <c r="O154">
        <v>381250</v>
      </c>
      <c r="P154">
        <v>96984</v>
      </c>
      <c r="Q154">
        <v>54513488</v>
      </c>
      <c r="R154">
        <v>125459</v>
      </c>
    </row>
    <row r="155" spans="1:18" x14ac:dyDescent="0.35">
      <c r="A155" t="s">
        <v>250</v>
      </c>
      <c r="B155" t="s">
        <v>251</v>
      </c>
      <c r="C155">
        <v>10</v>
      </c>
      <c r="D155" t="s">
        <v>6</v>
      </c>
      <c r="E155">
        <v>99439</v>
      </c>
      <c r="F155">
        <v>561</v>
      </c>
      <c r="G155">
        <v>52073550</v>
      </c>
      <c r="H155">
        <v>480000</v>
      </c>
      <c r="I155">
        <v>52553550</v>
      </c>
      <c r="J155">
        <v>43479</v>
      </c>
      <c r="K155">
        <v>22971050</v>
      </c>
      <c r="L155">
        <v>118255</v>
      </c>
      <c r="M155">
        <v>18462100</v>
      </c>
      <c r="N155">
        <v>81</v>
      </c>
      <c r="O155">
        <v>51150</v>
      </c>
      <c r="P155">
        <v>107744</v>
      </c>
      <c r="Q155">
        <v>49027671</v>
      </c>
      <c r="R155">
        <v>113362</v>
      </c>
    </row>
    <row r="156" spans="1:18" x14ac:dyDescent="0.35">
      <c r="A156" t="s">
        <v>252</v>
      </c>
      <c r="B156" t="s">
        <v>253</v>
      </c>
      <c r="C156">
        <v>10</v>
      </c>
      <c r="D156" t="s">
        <v>7</v>
      </c>
      <c r="E156">
        <v>99535</v>
      </c>
      <c r="F156">
        <v>465</v>
      </c>
      <c r="G156">
        <v>52174100</v>
      </c>
      <c r="H156">
        <v>393950</v>
      </c>
      <c r="I156">
        <v>52568050</v>
      </c>
      <c r="J156">
        <v>37756</v>
      </c>
      <c r="K156">
        <v>22201450</v>
      </c>
      <c r="L156">
        <v>119877</v>
      </c>
      <c r="M156">
        <v>18638300</v>
      </c>
      <c r="N156">
        <v>1</v>
      </c>
      <c r="O156">
        <v>250</v>
      </c>
      <c r="P156">
        <v>122388</v>
      </c>
      <c r="Q156">
        <v>42719807</v>
      </c>
      <c r="R156">
        <v>98750</v>
      </c>
    </row>
    <row r="157" spans="1:18" x14ac:dyDescent="0.35">
      <c r="A157" t="s">
        <v>254</v>
      </c>
      <c r="B157" t="s">
        <v>255</v>
      </c>
      <c r="C157">
        <v>10</v>
      </c>
      <c r="D157" t="s">
        <v>2</v>
      </c>
      <c r="E157">
        <v>99449</v>
      </c>
      <c r="F157">
        <v>551</v>
      </c>
      <c r="G157">
        <v>52094750</v>
      </c>
      <c r="H157">
        <v>464700</v>
      </c>
      <c r="I157">
        <v>52559450</v>
      </c>
      <c r="J157">
        <v>56912</v>
      </c>
      <c r="K157">
        <v>29107450</v>
      </c>
      <c r="L157">
        <v>170587</v>
      </c>
      <c r="M157">
        <v>17499150</v>
      </c>
      <c r="N157">
        <v>2109</v>
      </c>
      <c r="O157" t="s">
        <v>256</v>
      </c>
      <c r="P157">
        <v>77610</v>
      </c>
      <c r="Q157">
        <v>64985396</v>
      </c>
      <c r="R157">
        <v>148244</v>
      </c>
    </row>
    <row r="158" spans="1:18" x14ac:dyDescent="0.35">
      <c r="A158" t="s">
        <v>257</v>
      </c>
      <c r="B158" t="s">
        <v>258</v>
      </c>
      <c r="C158">
        <v>10</v>
      </c>
      <c r="D158" t="s">
        <v>3</v>
      </c>
      <c r="E158">
        <v>99583</v>
      </c>
      <c r="F158">
        <v>417</v>
      </c>
      <c r="G158">
        <v>52203800</v>
      </c>
      <c r="H158">
        <v>352700</v>
      </c>
      <c r="I158">
        <v>52556500</v>
      </c>
      <c r="J158">
        <v>61177</v>
      </c>
      <c r="K158">
        <v>31239700</v>
      </c>
      <c r="L158">
        <v>180529</v>
      </c>
      <c r="M158">
        <v>17183100</v>
      </c>
      <c r="N158">
        <v>2839</v>
      </c>
      <c r="O158" t="s">
        <v>259</v>
      </c>
      <c r="P158">
        <v>68251</v>
      </c>
      <c r="Q158">
        <v>69974830</v>
      </c>
      <c r="R158">
        <v>159124</v>
      </c>
    </row>
    <row r="159" spans="1:18" x14ac:dyDescent="0.35">
      <c r="A159" t="s">
        <v>260</v>
      </c>
      <c r="B159" t="s">
        <v>261</v>
      </c>
      <c r="C159">
        <v>10</v>
      </c>
      <c r="D159" t="s">
        <v>4</v>
      </c>
      <c r="E159">
        <v>99345</v>
      </c>
      <c r="F159">
        <v>655</v>
      </c>
      <c r="G159">
        <v>52000700</v>
      </c>
      <c r="H159">
        <v>564350</v>
      </c>
      <c r="I159">
        <v>52565050</v>
      </c>
      <c r="J159">
        <v>48868</v>
      </c>
      <c r="K159">
        <v>25362650</v>
      </c>
      <c r="L159">
        <v>141867</v>
      </c>
      <c r="M159">
        <v>18109900</v>
      </c>
      <c r="N159">
        <v>617</v>
      </c>
      <c r="O159">
        <v>486800</v>
      </c>
      <c r="P159">
        <v>94664</v>
      </c>
      <c r="Q159">
        <v>55709770</v>
      </c>
      <c r="R159">
        <v>127696</v>
      </c>
    </row>
    <row r="160" spans="1:18" x14ac:dyDescent="0.35">
      <c r="A160" t="s">
        <v>262</v>
      </c>
      <c r="B160" t="s">
        <v>263</v>
      </c>
      <c r="C160">
        <v>10</v>
      </c>
      <c r="D160" t="s">
        <v>5</v>
      </c>
      <c r="E160">
        <v>99429</v>
      </c>
      <c r="F160">
        <v>571</v>
      </c>
      <c r="G160">
        <v>52059350</v>
      </c>
      <c r="H160">
        <v>490250</v>
      </c>
      <c r="I160">
        <v>52549600</v>
      </c>
      <c r="J160">
        <v>52992</v>
      </c>
      <c r="K160">
        <v>27275200</v>
      </c>
      <c r="L160">
        <v>152811</v>
      </c>
      <c r="M160">
        <v>17863950</v>
      </c>
      <c r="N160">
        <v>1388</v>
      </c>
      <c r="O160" t="s">
        <v>264</v>
      </c>
      <c r="P160">
        <v>85665</v>
      </c>
      <c r="Q160">
        <v>60477566</v>
      </c>
      <c r="R160">
        <v>138267</v>
      </c>
    </row>
    <row r="161" spans="1:18" x14ac:dyDescent="0.35">
      <c r="A161" t="s">
        <v>265</v>
      </c>
      <c r="B161" t="s">
        <v>266</v>
      </c>
      <c r="C161">
        <v>10</v>
      </c>
      <c r="D161" t="s">
        <v>6</v>
      </c>
      <c r="E161">
        <v>99207</v>
      </c>
      <c r="F161">
        <v>793</v>
      </c>
      <c r="G161">
        <v>51922000</v>
      </c>
      <c r="H161">
        <v>679550</v>
      </c>
      <c r="I161">
        <v>52601550</v>
      </c>
      <c r="J161">
        <v>44727</v>
      </c>
      <c r="K161">
        <v>23575850</v>
      </c>
      <c r="L161">
        <v>129799</v>
      </c>
      <c r="M161">
        <v>18514050</v>
      </c>
      <c r="N161">
        <v>90</v>
      </c>
      <c r="O161">
        <v>53000</v>
      </c>
      <c r="P161">
        <v>104252</v>
      </c>
      <c r="Q161">
        <v>50748065</v>
      </c>
      <c r="R161">
        <v>116683</v>
      </c>
    </row>
    <row r="162" spans="1:18" x14ac:dyDescent="0.35">
      <c r="A162" t="s">
        <v>267</v>
      </c>
      <c r="B162" t="s">
        <v>268</v>
      </c>
      <c r="C162">
        <v>10</v>
      </c>
      <c r="D162" t="s">
        <v>7</v>
      </c>
      <c r="E162">
        <v>99308</v>
      </c>
      <c r="F162">
        <v>692</v>
      </c>
      <c r="G162">
        <v>51990150</v>
      </c>
      <c r="H162">
        <v>596950</v>
      </c>
      <c r="I162">
        <v>52587100</v>
      </c>
      <c r="J162">
        <v>38449</v>
      </c>
      <c r="K162">
        <v>22562650</v>
      </c>
      <c r="L162">
        <v>125946</v>
      </c>
      <c r="M162">
        <v>18697400</v>
      </c>
      <c r="N162">
        <v>3</v>
      </c>
      <c r="O162">
        <v>850</v>
      </c>
      <c r="P162">
        <v>120022</v>
      </c>
      <c r="Q162">
        <v>43863373</v>
      </c>
      <c r="R162">
        <v>100824</v>
      </c>
    </row>
    <row r="163" spans="1:18" x14ac:dyDescent="0.35">
      <c r="A163" t="s">
        <v>269</v>
      </c>
      <c r="B163" t="s">
        <v>270</v>
      </c>
      <c r="C163">
        <v>10</v>
      </c>
      <c r="D163" t="s">
        <v>2</v>
      </c>
      <c r="E163">
        <v>99266</v>
      </c>
      <c r="F163">
        <v>734</v>
      </c>
      <c r="G163">
        <v>51935350</v>
      </c>
      <c r="H163">
        <v>624700</v>
      </c>
      <c r="I163">
        <v>52560050</v>
      </c>
      <c r="J163">
        <v>57769</v>
      </c>
      <c r="K163">
        <v>29446750</v>
      </c>
      <c r="L163">
        <v>172297</v>
      </c>
      <c r="M163">
        <v>17565850</v>
      </c>
      <c r="N163">
        <v>2432</v>
      </c>
      <c r="O163" t="s">
        <v>271</v>
      </c>
      <c r="P163">
        <v>74964</v>
      </c>
      <c r="Q163">
        <v>65919658</v>
      </c>
      <c r="R163">
        <v>150049</v>
      </c>
    </row>
    <row r="164" spans="1:18" x14ac:dyDescent="0.35">
      <c r="A164" t="s">
        <v>272</v>
      </c>
      <c r="B164" t="s">
        <v>273</v>
      </c>
      <c r="C164">
        <v>10</v>
      </c>
      <c r="D164" t="s">
        <v>3</v>
      </c>
      <c r="E164">
        <v>99206</v>
      </c>
      <c r="F164">
        <v>794</v>
      </c>
      <c r="G164">
        <v>51927950</v>
      </c>
      <c r="H164">
        <v>656250</v>
      </c>
      <c r="I164">
        <v>52584200</v>
      </c>
      <c r="J164">
        <v>62205</v>
      </c>
      <c r="K164">
        <v>31492400</v>
      </c>
      <c r="L164">
        <v>184764</v>
      </c>
      <c r="M164">
        <v>17320350</v>
      </c>
      <c r="N164">
        <v>3516</v>
      </c>
      <c r="O164" t="s">
        <v>274</v>
      </c>
      <c r="P164">
        <v>65662</v>
      </c>
      <c r="Q164">
        <v>71206007</v>
      </c>
      <c r="R164">
        <v>161675</v>
      </c>
    </row>
    <row r="165" spans="1:18" x14ac:dyDescent="0.35">
      <c r="A165" t="s">
        <v>275</v>
      </c>
      <c r="B165" t="s">
        <v>276</v>
      </c>
      <c r="C165">
        <v>10</v>
      </c>
      <c r="D165" t="s">
        <v>4</v>
      </c>
      <c r="E165">
        <v>99045</v>
      </c>
      <c r="F165">
        <v>955</v>
      </c>
      <c r="G165">
        <v>51717600</v>
      </c>
      <c r="H165">
        <v>822900</v>
      </c>
      <c r="I165">
        <v>52540500</v>
      </c>
      <c r="J165">
        <v>50090</v>
      </c>
      <c r="K165">
        <v>25871350</v>
      </c>
      <c r="L165">
        <v>155470</v>
      </c>
      <c r="M165">
        <v>18255100</v>
      </c>
      <c r="N165">
        <v>834</v>
      </c>
      <c r="O165">
        <v>652150</v>
      </c>
      <c r="P165">
        <v>91551</v>
      </c>
      <c r="Q165">
        <v>57202451</v>
      </c>
      <c r="R165">
        <v>130851</v>
      </c>
    </row>
    <row r="166" spans="1:18" x14ac:dyDescent="0.35">
      <c r="A166" t="s">
        <v>277</v>
      </c>
      <c r="B166" t="s">
        <v>278</v>
      </c>
      <c r="C166">
        <v>10</v>
      </c>
      <c r="D166" t="s">
        <v>5</v>
      </c>
      <c r="E166">
        <v>99221</v>
      </c>
      <c r="F166">
        <v>779</v>
      </c>
      <c r="G166">
        <v>51899600</v>
      </c>
      <c r="H166">
        <v>664000</v>
      </c>
      <c r="I166">
        <v>52563600</v>
      </c>
      <c r="J166">
        <v>54255</v>
      </c>
      <c r="K166">
        <v>27750450</v>
      </c>
      <c r="L166">
        <v>165192</v>
      </c>
      <c r="M166">
        <v>17905800</v>
      </c>
      <c r="N166">
        <v>1736</v>
      </c>
      <c r="O166" t="s">
        <v>279</v>
      </c>
      <c r="P166">
        <v>82496</v>
      </c>
      <c r="Q166">
        <v>62039184</v>
      </c>
      <c r="R166">
        <v>141494</v>
      </c>
    </row>
    <row r="167" spans="1:18" x14ac:dyDescent="0.35">
      <c r="A167" t="s">
        <v>280</v>
      </c>
      <c r="B167" t="s">
        <v>281</v>
      </c>
      <c r="C167">
        <v>10</v>
      </c>
      <c r="D167" t="s">
        <v>6</v>
      </c>
      <c r="E167">
        <v>98888</v>
      </c>
      <c r="F167">
        <v>1112</v>
      </c>
      <c r="G167">
        <v>51583050</v>
      </c>
      <c r="H167">
        <v>957000</v>
      </c>
      <c r="I167">
        <v>52540050</v>
      </c>
      <c r="J167">
        <v>46121</v>
      </c>
      <c r="K167">
        <v>24128650</v>
      </c>
      <c r="L167">
        <v>140870</v>
      </c>
      <c r="M167">
        <v>18545100</v>
      </c>
      <c r="N167">
        <v>127</v>
      </c>
      <c r="O167">
        <v>77650</v>
      </c>
      <c r="P167">
        <v>100360</v>
      </c>
      <c r="Q167">
        <v>52626333</v>
      </c>
      <c r="R167">
        <v>120817</v>
      </c>
    </row>
    <row r="168" spans="1:18" x14ac:dyDescent="0.35">
      <c r="A168" t="s">
        <v>282</v>
      </c>
      <c r="B168" t="s">
        <v>283</v>
      </c>
      <c r="C168">
        <v>10</v>
      </c>
      <c r="D168" t="s">
        <v>7</v>
      </c>
      <c r="E168">
        <v>99042</v>
      </c>
      <c r="F168">
        <v>958</v>
      </c>
      <c r="G168">
        <v>51723400</v>
      </c>
      <c r="H168">
        <v>824250</v>
      </c>
      <c r="I168">
        <v>52547650</v>
      </c>
      <c r="J168">
        <v>40194</v>
      </c>
      <c r="K168">
        <v>23308400</v>
      </c>
      <c r="L168">
        <v>140102</v>
      </c>
      <c r="M168">
        <v>18789350</v>
      </c>
      <c r="N168">
        <v>1</v>
      </c>
      <c r="O168">
        <v>400</v>
      </c>
      <c r="P168">
        <v>115178</v>
      </c>
      <c r="Q168">
        <v>46224271</v>
      </c>
      <c r="R168">
        <v>105881</v>
      </c>
    </row>
    <row r="169" spans="1:18" x14ac:dyDescent="0.35">
      <c r="A169" t="s">
        <v>284</v>
      </c>
      <c r="B169" t="s">
        <v>285</v>
      </c>
      <c r="C169">
        <v>10</v>
      </c>
      <c r="D169" t="s">
        <v>2</v>
      </c>
      <c r="E169">
        <v>98898</v>
      </c>
      <c r="F169">
        <v>1102</v>
      </c>
      <c r="G169">
        <v>51636250</v>
      </c>
      <c r="H169">
        <v>925350</v>
      </c>
      <c r="I169">
        <v>52561600</v>
      </c>
      <c r="J169">
        <v>59312</v>
      </c>
      <c r="K169">
        <v>30015900</v>
      </c>
      <c r="L169">
        <v>184681</v>
      </c>
      <c r="M169">
        <v>17690150</v>
      </c>
      <c r="N169">
        <v>3162</v>
      </c>
      <c r="O169" t="s">
        <v>286</v>
      </c>
      <c r="P169">
        <v>71333</v>
      </c>
      <c r="Q169">
        <v>68319248</v>
      </c>
      <c r="R169">
        <v>155239</v>
      </c>
    </row>
    <row r="170" spans="1:18" x14ac:dyDescent="0.35">
      <c r="A170" t="s">
        <v>287</v>
      </c>
      <c r="B170" t="s">
        <v>288</v>
      </c>
      <c r="C170">
        <v>10</v>
      </c>
      <c r="D170" t="s">
        <v>3</v>
      </c>
      <c r="E170">
        <v>98936</v>
      </c>
      <c r="F170">
        <v>1064</v>
      </c>
      <c r="G170">
        <v>51674450</v>
      </c>
      <c r="H170">
        <v>884600</v>
      </c>
      <c r="I170">
        <v>52559050</v>
      </c>
      <c r="J170">
        <v>63057</v>
      </c>
      <c r="K170">
        <v>31736950</v>
      </c>
      <c r="L170">
        <v>201280</v>
      </c>
      <c r="M170">
        <v>17344000</v>
      </c>
      <c r="N170">
        <v>4156</v>
      </c>
      <c r="O170" t="s">
        <v>289</v>
      </c>
      <c r="P170">
        <v>63868</v>
      </c>
      <c r="Q170">
        <v>72430292</v>
      </c>
      <c r="R170">
        <v>164122</v>
      </c>
    </row>
    <row r="171" spans="1:18" x14ac:dyDescent="0.35">
      <c r="A171" t="s">
        <v>290</v>
      </c>
      <c r="B171" t="s">
        <v>291</v>
      </c>
      <c r="C171">
        <v>10</v>
      </c>
      <c r="D171" t="s">
        <v>4</v>
      </c>
      <c r="E171">
        <v>98731</v>
      </c>
      <c r="F171">
        <v>1269</v>
      </c>
      <c r="G171">
        <v>51496300</v>
      </c>
      <c r="H171">
        <v>1079450</v>
      </c>
      <c r="I171">
        <v>52575750</v>
      </c>
      <c r="J171">
        <v>51381</v>
      </c>
      <c r="K171">
        <v>26340950</v>
      </c>
      <c r="L171">
        <v>164617</v>
      </c>
      <c r="M171">
        <v>18302100</v>
      </c>
      <c r="N171">
        <v>1084</v>
      </c>
      <c r="O171">
        <v>839950</v>
      </c>
      <c r="P171">
        <v>87888</v>
      </c>
      <c r="Q171">
        <v>59087943</v>
      </c>
      <c r="R171">
        <v>134900</v>
      </c>
    </row>
    <row r="172" spans="1:18" x14ac:dyDescent="0.35">
      <c r="A172" t="s">
        <v>292</v>
      </c>
      <c r="B172" t="s">
        <v>293</v>
      </c>
      <c r="C172">
        <v>10</v>
      </c>
      <c r="D172" t="s">
        <v>5</v>
      </c>
      <c r="E172">
        <v>98849</v>
      </c>
      <c r="F172">
        <v>1151</v>
      </c>
      <c r="G172">
        <v>51626800</v>
      </c>
      <c r="H172">
        <v>965700</v>
      </c>
      <c r="I172">
        <v>52592500</v>
      </c>
      <c r="J172">
        <v>55393</v>
      </c>
      <c r="K172">
        <v>28201950</v>
      </c>
      <c r="L172">
        <v>176231</v>
      </c>
      <c r="M172">
        <v>17975850</v>
      </c>
      <c r="N172">
        <v>2220</v>
      </c>
      <c r="O172" t="s">
        <v>294</v>
      </c>
      <c r="P172">
        <v>79226</v>
      </c>
      <c r="Q172">
        <v>63776936</v>
      </c>
      <c r="R172">
        <v>145042</v>
      </c>
    </row>
    <row r="173" spans="1:18" x14ac:dyDescent="0.35">
      <c r="A173" t="s">
        <v>295</v>
      </c>
      <c r="B173" t="s">
        <v>296</v>
      </c>
      <c r="C173">
        <v>10</v>
      </c>
      <c r="D173" t="s">
        <v>6</v>
      </c>
      <c r="E173">
        <v>98517</v>
      </c>
      <c r="F173">
        <v>1483</v>
      </c>
      <c r="G173">
        <v>51311700</v>
      </c>
      <c r="H173">
        <v>1271850</v>
      </c>
      <c r="I173">
        <v>52583550</v>
      </c>
      <c r="J173">
        <v>47096</v>
      </c>
      <c r="K173">
        <v>24506500</v>
      </c>
      <c r="L173">
        <v>156855</v>
      </c>
      <c r="M173">
        <v>18645950</v>
      </c>
      <c r="N173">
        <v>172</v>
      </c>
      <c r="O173">
        <v>103300</v>
      </c>
      <c r="P173">
        <v>96948</v>
      </c>
      <c r="Q173">
        <v>54311086</v>
      </c>
      <c r="R173">
        <v>124285</v>
      </c>
    </row>
    <row r="174" spans="1:18" x14ac:dyDescent="0.35">
      <c r="A174" t="s">
        <v>297</v>
      </c>
      <c r="B174" t="s">
        <v>298</v>
      </c>
      <c r="C174">
        <v>10</v>
      </c>
      <c r="D174" t="s">
        <v>7</v>
      </c>
      <c r="E174">
        <v>98690</v>
      </c>
      <c r="F174">
        <v>1310</v>
      </c>
      <c r="G174">
        <v>51445450</v>
      </c>
      <c r="H174">
        <v>1115000</v>
      </c>
      <c r="I174">
        <v>52560450</v>
      </c>
      <c r="J174">
        <v>41106</v>
      </c>
      <c r="K174">
        <v>23753700</v>
      </c>
      <c r="L174">
        <v>147631</v>
      </c>
      <c r="M174">
        <v>18830000</v>
      </c>
      <c r="N174">
        <v>1</v>
      </c>
      <c r="O174">
        <v>350</v>
      </c>
      <c r="P174">
        <v>112258</v>
      </c>
      <c r="Q174">
        <v>47616661</v>
      </c>
      <c r="R174">
        <v>108701</v>
      </c>
    </row>
    <row r="175" spans="1:18" x14ac:dyDescent="0.35">
      <c r="A175" t="s">
        <v>299</v>
      </c>
      <c r="B175" t="s">
        <v>300</v>
      </c>
      <c r="C175">
        <v>10</v>
      </c>
      <c r="D175" t="s">
        <v>2</v>
      </c>
      <c r="E175">
        <v>98608</v>
      </c>
      <c r="F175">
        <v>1392</v>
      </c>
      <c r="G175">
        <v>51383700</v>
      </c>
      <c r="H175">
        <v>1162350</v>
      </c>
      <c r="I175">
        <v>52546050</v>
      </c>
      <c r="J175">
        <v>60095</v>
      </c>
      <c r="K175">
        <v>30224000</v>
      </c>
      <c r="L175">
        <v>197915</v>
      </c>
      <c r="M175">
        <v>17761000</v>
      </c>
      <c r="N175">
        <v>3643</v>
      </c>
      <c r="O175" t="s">
        <v>301</v>
      </c>
      <c r="P175">
        <v>69644</v>
      </c>
      <c r="Q175">
        <v>69370004</v>
      </c>
      <c r="R175">
        <v>157249</v>
      </c>
    </row>
    <row r="176" spans="1:18" x14ac:dyDescent="0.35">
      <c r="A176" t="s">
        <v>302</v>
      </c>
      <c r="B176" t="s">
        <v>303</v>
      </c>
      <c r="C176">
        <v>10</v>
      </c>
      <c r="D176" t="s">
        <v>3</v>
      </c>
      <c r="E176">
        <v>98580</v>
      </c>
      <c r="F176">
        <v>1420</v>
      </c>
      <c r="G176">
        <v>51380000</v>
      </c>
      <c r="H176">
        <v>1188950</v>
      </c>
      <c r="I176">
        <v>52568950</v>
      </c>
      <c r="J176">
        <v>63577</v>
      </c>
      <c r="K176">
        <v>31689750</v>
      </c>
      <c r="L176">
        <v>210882</v>
      </c>
      <c r="M176">
        <v>17478850</v>
      </c>
      <c r="N176">
        <v>4941</v>
      </c>
      <c r="O176" t="s">
        <v>304</v>
      </c>
      <c r="P176">
        <v>62582</v>
      </c>
      <c r="Q176">
        <v>72950643</v>
      </c>
      <c r="R176">
        <v>165252</v>
      </c>
    </row>
    <row r="177" spans="1:19" x14ac:dyDescent="0.35">
      <c r="A177" t="s">
        <v>305</v>
      </c>
      <c r="B177" t="s">
        <v>306</v>
      </c>
      <c r="C177">
        <v>10</v>
      </c>
      <c r="D177" t="s">
        <v>4</v>
      </c>
      <c r="E177">
        <v>98352</v>
      </c>
      <c r="F177">
        <v>1648</v>
      </c>
      <c r="G177">
        <v>51163900</v>
      </c>
      <c r="H177">
        <v>1399800</v>
      </c>
      <c r="I177">
        <v>52563700</v>
      </c>
      <c r="J177">
        <v>52262</v>
      </c>
      <c r="K177">
        <v>26610000</v>
      </c>
      <c r="L177">
        <v>175063</v>
      </c>
      <c r="M177">
        <v>18325300</v>
      </c>
      <c r="N177">
        <v>1311</v>
      </c>
      <c r="O177" t="s">
        <v>307</v>
      </c>
      <c r="P177">
        <v>85273</v>
      </c>
      <c r="Q177">
        <v>60325984</v>
      </c>
      <c r="R177">
        <v>137352</v>
      </c>
    </row>
    <row r="178" spans="1:19" x14ac:dyDescent="0.35">
      <c r="A178" t="s">
        <v>308</v>
      </c>
      <c r="B178" t="s">
        <v>309</v>
      </c>
      <c r="C178">
        <v>10</v>
      </c>
      <c r="D178" t="s">
        <v>5</v>
      </c>
      <c r="E178">
        <v>98406</v>
      </c>
      <c r="F178">
        <v>1594</v>
      </c>
      <c r="G178">
        <v>51221500</v>
      </c>
      <c r="H178">
        <v>1342600</v>
      </c>
      <c r="I178">
        <v>52564100</v>
      </c>
      <c r="J178">
        <v>56279</v>
      </c>
      <c r="K178">
        <v>28379300</v>
      </c>
      <c r="L178">
        <v>188208</v>
      </c>
      <c r="M178">
        <v>18061000</v>
      </c>
      <c r="N178">
        <v>2638</v>
      </c>
      <c r="O178" t="s">
        <v>310</v>
      </c>
      <c r="P178">
        <v>76940</v>
      </c>
      <c r="Q178">
        <v>65140989</v>
      </c>
      <c r="R178">
        <v>148052</v>
      </c>
    </row>
    <row r="179" spans="1:19" x14ac:dyDescent="0.35">
      <c r="A179" t="s">
        <v>311</v>
      </c>
      <c r="B179" t="s">
        <v>312</v>
      </c>
      <c r="C179">
        <v>10</v>
      </c>
      <c r="D179" t="s">
        <v>7</v>
      </c>
      <c r="E179">
        <v>98421</v>
      </c>
      <c r="F179">
        <v>1579</v>
      </c>
      <c r="G179">
        <v>51242950</v>
      </c>
      <c r="H179">
        <v>1331000</v>
      </c>
      <c r="I179">
        <v>52573950</v>
      </c>
      <c r="J179">
        <v>41848</v>
      </c>
      <c r="K179">
        <v>24151300</v>
      </c>
      <c r="L179">
        <v>152485</v>
      </c>
      <c r="M179">
        <v>18841600</v>
      </c>
      <c r="N179">
        <v>2</v>
      </c>
      <c r="O179">
        <v>700</v>
      </c>
      <c r="P179">
        <v>109890</v>
      </c>
      <c r="Q179">
        <v>48662838</v>
      </c>
      <c r="R179">
        <v>110817</v>
      </c>
    </row>
    <row r="180" spans="1:19" x14ac:dyDescent="0.35">
      <c r="A180" t="s">
        <v>313</v>
      </c>
      <c r="B180" t="s">
        <v>314</v>
      </c>
      <c r="C180">
        <v>10</v>
      </c>
      <c r="D180" t="s">
        <v>6</v>
      </c>
      <c r="E180">
        <v>98219</v>
      </c>
      <c r="F180">
        <v>1781</v>
      </c>
      <c r="G180">
        <v>51049500</v>
      </c>
      <c r="H180">
        <v>1514000</v>
      </c>
      <c r="I180">
        <v>52563500</v>
      </c>
      <c r="J180">
        <v>48046</v>
      </c>
      <c r="K180">
        <v>24965300</v>
      </c>
      <c r="L180">
        <v>161181</v>
      </c>
      <c r="M180">
        <v>18718150</v>
      </c>
      <c r="N180">
        <v>229</v>
      </c>
      <c r="O180">
        <v>137650</v>
      </c>
      <c r="P180">
        <v>93832</v>
      </c>
      <c r="Q180">
        <v>55500148</v>
      </c>
      <c r="R180">
        <v>126611</v>
      </c>
    </row>
    <row r="181" spans="1:19" x14ac:dyDescent="0.35">
      <c r="A181" t="s">
        <v>315</v>
      </c>
      <c r="B181" t="s">
        <v>316</v>
      </c>
      <c r="C181">
        <v>10</v>
      </c>
      <c r="D181" t="s">
        <v>2</v>
      </c>
      <c r="E181">
        <v>98079</v>
      </c>
      <c r="F181">
        <v>1921</v>
      </c>
      <c r="G181">
        <v>50997600</v>
      </c>
      <c r="H181">
        <v>1599350</v>
      </c>
      <c r="I181">
        <v>52596950</v>
      </c>
      <c r="J181">
        <v>60644</v>
      </c>
      <c r="K181">
        <v>30207950</v>
      </c>
      <c r="L181">
        <v>206770</v>
      </c>
      <c r="M181">
        <v>17854250</v>
      </c>
      <c r="N181">
        <v>4227</v>
      </c>
      <c r="O181" t="s">
        <v>317</v>
      </c>
      <c r="P181">
        <v>67483</v>
      </c>
      <c r="Q181">
        <v>70008033</v>
      </c>
      <c r="R181">
        <v>158565</v>
      </c>
    </row>
    <row r="182" spans="1:19" x14ac:dyDescent="0.35">
      <c r="A182" t="s">
        <v>318</v>
      </c>
      <c r="B182" t="s">
        <v>319</v>
      </c>
      <c r="C182">
        <v>10</v>
      </c>
      <c r="D182" t="s">
        <v>3</v>
      </c>
      <c r="E182">
        <v>98052</v>
      </c>
      <c r="F182">
        <v>1948</v>
      </c>
      <c r="G182">
        <v>50984100</v>
      </c>
      <c r="H182">
        <v>1613250</v>
      </c>
      <c r="I182">
        <v>52597350</v>
      </c>
      <c r="J182">
        <v>64114</v>
      </c>
      <c r="K182">
        <v>31799350</v>
      </c>
      <c r="L182">
        <v>221478</v>
      </c>
      <c r="M182">
        <v>17543650</v>
      </c>
      <c r="N182">
        <v>5393</v>
      </c>
      <c r="O182" t="s">
        <v>320</v>
      </c>
      <c r="P182">
        <v>60362</v>
      </c>
      <c r="Q182">
        <v>73776131</v>
      </c>
      <c r="R182">
        <v>167029</v>
      </c>
    </row>
    <row r="183" spans="1:19" x14ac:dyDescent="0.35">
      <c r="A183" t="s">
        <v>321</v>
      </c>
      <c r="B183" t="s">
        <v>322</v>
      </c>
      <c r="C183">
        <v>10</v>
      </c>
      <c r="D183" t="s">
        <v>4</v>
      </c>
      <c r="E183">
        <v>97969</v>
      </c>
      <c r="F183">
        <v>2031</v>
      </c>
      <c r="G183">
        <v>50805250</v>
      </c>
      <c r="H183">
        <v>1727000</v>
      </c>
      <c r="I183">
        <v>52532250</v>
      </c>
      <c r="J183">
        <v>53037</v>
      </c>
      <c r="K183">
        <v>26800150</v>
      </c>
      <c r="L183">
        <v>187487</v>
      </c>
      <c r="M183">
        <v>18415150</v>
      </c>
      <c r="N183">
        <v>1538</v>
      </c>
      <c r="O183" t="s">
        <v>323</v>
      </c>
      <c r="P183">
        <v>82765</v>
      </c>
      <c r="Q183">
        <v>61400646</v>
      </c>
      <c r="R183">
        <v>139664</v>
      </c>
    </row>
    <row r="184" spans="1:19" x14ac:dyDescent="0.35">
      <c r="A184" t="s">
        <v>324</v>
      </c>
      <c r="B184" t="s">
        <v>325</v>
      </c>
      <c r="C184">
        <v>10</v>
      </c>
      <c r="D184" t="s">
        <v>5</v>
      </c>
      <c r="E184">
        <v>98157</v>
      </c>
      <c r="F184">
        <v>1843</v>
      </c>
      <c r="G184">
        <v>51043500</v>
      </c>
      <c r="H184">
        <v>1544700</v>
      </c>
      <c r="I184">
        <v>52588200</v>
      </c>
      <c r="J184">
        <v>56812</v>
      </c>
      <c r="K184">
        <v>28608300</v>
      </c>
      <c r="L184">
        <v>201471</v>
      </c>
      <c r="M184">
        <v>18092050</v>
      </c>
      <c r="N184">
        <v>2995</v>
      </c>
      <c r="O184" t="s">
        <v>326</v>
      </c>
      <c r="P184">
        <v>75482</v>
      </c>
      <c r="Q184">
        <v>65748930</v>
      </c>
      <c r="R184">
        <v>149019</v>
      </c>
    </row>
    <row r="185" spans="1:19" x14ac:dyDescent="0.35">
      <c r="A185" t="s">
        <v>327</v>
      </c>
      <c r="B185" t="s">
        <v>328</v>
      </c>
      <c r="C185">
        <v>10</v>
      </c>
      <c r="D185" t="s">
        <v>6</v>
      </c>
      <c r="E185">
        <v>97757</v>
      </c>
      <c r="F185">
        <v>2243</v>
      </c>
      <c r="G185">
        <v>50692600</v>
      </c>
      <c r="H185">
        <v>1909950</v>
      </c>
      <c r="I185">
        <v>52602550</v>
      </c>
      <c r="J185">
        <v>48633</v>
      </c>
      <c r="K185">
        <v>25095700</v>
      </c>
      <c r="L185">
        <v>173122</v>
      </c>
      <c r="M185">
        <v>18719650</v>
      </c>
      <c r="N185">
        <v>277</v>
      </c>
      <c r="O185">
        <v>169250</v>
      </c>
      <c r="P185">
        <v>91922</v>
      </c>
      <c r="Q185">
        <v>56530961</v>
      </c>
      <c r="R185">
        <v>128673</v>
      </c>
    </row>
    <row r="186" spans="1:19" x14ac:dyDescent="0.35">
      <c r="A186" t="s">
        <v>329</v>
      </c>
      <c r="B186" t="s">
        <v>330</v>
      </c>
      <c r="C186">
        <v>10</v>
      </c>
      <c r="D186" t="s">
        <v>7</v>
      </c>
      <c r="E186">
        <v>98010</v>
      </c>
      <c r="F186">
        <v>1990</v>
      </c>
      <c r="G186">
        <v>50898600</v>
      </c>
      <c r="H186">
        <v>1677350</v>
      </c>
      <c r="I186">
        <v>52575950</v>
      </c>
      <c r="J186">
        <v>42481</v>
      </c>
      <c r="K186">
        <v>24359250</v>
      </c>
      <c r="L186">
        <v>166722</v>
      </c>
      <c r="M186">
        <v>18927950</v>
      </c>
      <c r="N186">
        <v>8</v>
      </c>
      <c r="O186">
        <v>2700</v>
      </c>
      <c r="P186">
        <v>107024</v>
      </c>
      <c r="Q186">
        <v>49554471</v>
      </c>
      <c r="R186">
        <v>112607</v>
      </c>
    </row>
    <row r="187" spans="1:19" x14ac:dyDescent="0.35">
      <c r="A187" t="s">
        <v>331</v>
      </c>
      <c r="B187" t="s">
        <v>332</v>
      </c>
      <c r="C187">
        <v>10</v>
      </c>
      <c r="D187" t="s">
        <v>2</v>
      </c>
      <c r="E187">
        <v>97788</v>
      </c>
      <c r="F187">
        <v>2212</v>
      </c>
      <c r="G187">
        <v>50765300</v>
      </c>
      <c r="H187">
        <v>1823050</v>
      </c>
      <c r="I187">
        <v>52588350</v>
      </c>
      <c r="J187">
        <v>61435</v>
      </c>
      <c r="K187">
        <v>30510300</v>
      </c>
      <c r="L187">
        <v>222401</v>
      </c>
      <c r="M187">
        <v>17907550</v>
      </c>
      <c r="N187">
        <v>4802</v>
      </c>
      <c r="O187" t="s">
        <v>333</v>
      </c>
      <c r="P187">
        <v>65416</v>
      </c>
      <c r="Q187">
        <v>70904386</v>
      </c>
      <c r="R187">
        <v>160501</v>
      </c>
    </row>
    <row r="188" spans="1:19" x14ac:dyDescent="0.35">
      <c r="A188" t="s">
        <v>334</v>
      </c>
      <c r="B188" t="s">
        <v>335</v>
      </c>
      <c r="C188">
        <v>10</v>
      </c>
      <c r="D188" t="s">
        <v>3</v>
      </c>
      <c r="E188">
        <v>97600</v>
      </c>
      <c r="F188">
        <v>2400</v>
      </c>
      <c r="G188">
        <v>50635150</v>
      </c>
      <c r="H188">
        <v>1973800</v>
      </c>
      <c r="I188">
        <v>52608950</v>
      </c>
      <c r="J188">
        <v>64687</v>
      </c>
      <c r="K188">
        <v>31795500</v>
      </c>
      <c r="L188">
        <v>225166</v>
      </c>
      <c r="M188">
        <v>17661900</v>
      </c>
      <c r="N188">
        <v>6111</v>
      </c>
      <c r="O188" t="s">
        <v>336</v>
      </c>
      <c r="P188">
        <v>58794</v>
      </c>
      <c r="Q188">
        <v>74087130</v>
      </c>
      <c r="R188">
        <v>167575</v>
      </c>
    </row>
    <row r="189" spans="1:19" x14ac:dyDescent="0.35">
      <c r="A189" t="s">
        <v>337</v>
      </c>
      <c r="B189" t="s">
        <v>338</v>
      </c>
      <c r="C189">
        <v>10</v>
      </c>
      <c r="D189" t="s">
        <v>4</v>
      </c>
      <c r="E189">
        <v>97487</v>
      </c>
      <c r="F189">
        <v>2513</v>
      </c>
      <c r="G189">
        <v>50451450</v>
      </c>
      <c r="H189">
        <v>2127050</v>
      </c>
      <c r="I189">
        <v>52578500</v>
      </c>
      <c r="J189">
        <v>53547</v>
      </c>
      <c r="K189">
        <v>26957050</v>
      </c>
      <c r="L189">
        <v>193373</v>
      </c>
      <c r="M189">
        <v>18448650</v>
      </c>
      <c r="N189">
        <v>1844</v>
      </c>
      <c r="O189" t="s">
        <v>339</v>
      </c>
      <c r="P189">
        <v>80258</v>
      </c>
      <c r="Q189">
        <v>62175956</v>
      </c>
      <c r="R189">
        <v>140844</v>
      </c>
    </row>
    <row r="190" spans="1:19" x14ac:dyDescent="0.35">
      <c r="A190" t="s">
        <v>340</v>
      </c>
      <c r="B190" t="s">
        <v>341</v>
      </c>
      <c r="C190">
        <v>10</v>
      </c>
      <c r="D190" t="s">
        <v>5</v>
      </c>
      <c r="E190">
        <v>97638</v>
      </c>
      <c r="F190">
        <v>2362</v>
      </c>
      <c r="G190">
        <v>50612250</v>
      </c>
      <c r="H190">
        <v>1970600</v>
      </c>
      <c r="I190">
        <v>52582850</v>
      </c>
      <c r="J190">
        <v>57642</v>
      </c>
      <c r="K190">
        <v>28715000</v>
      </c>
      <c r="L190">
        <v>205541</v>
      </c>
      <c r="M190">
        <v>18190600</v>
      </c>
      <c r="N190">
        <v>3528</v>
      </c>
      <c r="O190" t="s">
        <v>342</v>
      </c>
      <c r="P190">
        <v>72535</v>
      </c>
      <c r="Q190">
        <v>66998868</v>
      </c>
      <c r="R190">
        <v>151806</v>
      </c>
    </row>
    <row r="191" spans="1:19" x14ac:dyDescent="0.35">
      <c r="A191" t="s">
        <v>343</v>
      </c>
      <c r="B191" t="s">
        <v>344</v>
      </c>
      <c r="C191">
        <v>10</v>
      </c>
      <c r="D191" t="s">
        <v>6</v>
      </c>
      <c r="E191">
        <v>97296</v>
      </c>
      <c r="F191">
        <v>2704</v>
      </c>
      <c r="G191">
        <v>50261700</v>
      </c>
      <c r="H191">
        <v>2290200</v>
      </c>
      <c r="I191">
        <v>52551900</v>
      </c>
      <c r="J191">
        <v>49069</v>
      </c>
      <c r="K191">
        <v>25218800</v>
      </c>
      <c r="L191">
        <v>180835</v>
      </c>
      <c r="M191">
        <v>18699800</v>
      </c>
      <c r="N191">
        <v>337</v>
      </c>
      <c r="O191">
        <v>197000</v>
      </c>
      <c r="P191">
        <v>89373</v>
      </c>
      <c r="Q191">
        <v>57194822</v>
      </c>
      <c r="R191">
        <v>129986</v>
      </c>
    </row>
    <row r="192" spans="1:19" x14ac:dyDescent="0.35">
      <c r="A192" t="s">
        <v>345</v>
      </c>
      <c r="B192" t="s">
        <v>346</v>
      </c>
      <c r="C192">
        <v>10</v>
      </c>
      <c r="D192" t="s">
        <v>7</v>
      </c>
      <c r="E192">
        <v>97572</v>
      </c>
      <c r="F192">
        <v>2428</v>
      </c>
      <c r="G192">
        <v>50590650</v>
      </c>
      <c r="H192">
        <v>2026000</v>
      </c>
      <c r="I192">
        <v>52616650</v>
      </c>
      <c r="J192">
        <v>43042</v>
      </c>
      <c r="K192">
        <v>24572950</v>
      </c>
      <c r="L192">
        <v>172688</v>
      </c>
      <c r="M192">
        <v>18992750</v>
      </c>
      <c r="N192">
        <v>3</v>
      </c>
      <c r="O192">
        <v>1050</v>
      </c>
      <c r="P192">
        <v>104391</v>
      </c>
      <c r="Q192">
        <v>50544388</v>
      </c>
      <c r="R192">
        <v>114624</v>
      </c>
      <c r="S192" t="s">
        <v>347</v>
      </c>
    </row>
    <row r="193" spans="1:18" x14ac:dyDescent="0.35">
      <c r="A193" t="s">
        <v>0</v>
      </c>
      <c r="B193" t="s">
        <v>348</v>
      </c>
      <c r="C193">
        <v>5</v>
      </c>
      <c r="D193" t="s">
        <v>4</v>
      </c>
      <c r="E193">
        <v>99993</v>
      </c>
      <c r="F193">
        <v>7</v>
      </c>
      <c r="G193">
        <v>52565450</v>
      </c>
      <c r="H193">
        <v>6400</v>
      </c>
      <c r="I193">
        <v>52571850</v>
      </c>
      <c r="J193">
        <v>28475</v>
      </c>
      <c r="K193">
        <v>15017250</v>
      </c>
      <c r="L193">
        <v>40939</v>
      </c>
      <c r="M193">
        <v>17293600</v>
      </c>
      <c r="N193">
        <v>9</v>
      </c>
      <c r="O193">
        <v>7550</v>
      </c>
      <c r="P193">
        <v>146427</v>
      </c>
      <c r="Q193">
        <v>30738298</v>
      </c>
      <c r="R193">
        <v>74006</v>
      </c>
    </row>
    <row r="194" spans="1:18" x14ac:dyDescent="0.35">
      <c r="A194" t="s">
        <v>0</v>
      </c>
      <c r="B194" t="s">
        <v>349</v>
      </c>
      <c r="C194">
        <v>5</v>
      </c>
      <c r="D194" t="s">
        <v>5</v>
      </c>
      <c r="E194">
        <v>99992</v>
      </c>
      <c r="F194">
        <v>8</v>
      </c>
      <c r="G194">
        <v>52566600</v>
      </c>
      <c r="H194">
        <v>7400</v>
      </c>
      <c r="I194">
        <v>52574000</v>
      </c>
      <c r="J194">
        <v>33352</v>
      </c>
      <c r="K194">
        <v>17527500</v>
      </c>
      <c r="L194">
        <v>48613</v>
      </c>
      <c r="M194">
        <v>17015100</v>
      </c>
      <c r="N194">
        <v>42</v>
      </c>
      <c r="O194">
        <v>37300</v>
      </c>
      <c r="P194">
        <v>133820</v>
      </c>
      <c r="Q194">
        <v>35942618</v>
      </c>
      <c r="R194">
        <v>86153</v>
      </c>
    </row>
    <row r="195" spans="1:18" x14ac:dyDescent="0.35">
      <c r="A195" t="s">
        <v>0</v>
      </c>
      <c r="B195" t="s">
        <v>350</v>
      </c>
      <c r="C195">
        <v>5</v>
      </c>
      <c r="D195" t="s">
        <v>2</v>
      </c>
      <c r="E195">
        <v>99990</v>
      </c>
      <c r="F195">
        <v>10</v>
      </c>
      <c r="G195">
        <v>52562900</v>
      </c>
      <c r="H195">
        <v>9350</v>
      </c>
      <c r="I195">
        <v>52572250</v>
      </c>
      <c r="J195">
        <v>38745</v>
      </c>
      <c r="K195">
        <v>20352450</v>
      </c>
      <c r="L195">
        <v>52767</v>
      </c>
      <c r="M195">
        <v>16783900</v>
      </c>
      <c r="N195">
        <v>74</v>
      </c>
      <c r="O195">
        <v>63550</v>
      </c>
      <c r="P195">
        <v>121412</v>
      </c>
      <c r="Q195">
        <v>41628864</v>
      </c>
      <c r="R195">
        <v>99434</v>
      </c>
    </row>
    <row r="196" spans="1:18" x14ac:dyDescent="0.35">
      <c r="A196" t="s">
        <v>0</v>
      </c>
      <c r="B196" t="s">
        <v>1</v>
      </c>
      <c r="C196">
        <v>5</v>
      </c>
      <c r="D196" t="s">
        <v>3</v>
      </c>
      <c r="E196">
        <v>99998</v>
      </c>
      <c r="F196">
        <v>2</v>
      </c>
      <c r="G196">
        <v>52570050</v>
      </c>
      <c r="H196">
        <v>1800</v>
      </c>
      <c r="I196">
        <v>52571850</v>
      </c>
      <c r="J196">
        <v>44456</v>
      </c>
      <c r="K196">
        <v>23350700</v>
      </c>
      <c r="L196">
        <v>61994</v>
      </c>
      <c r="M196">
        <v>16430500</v>
      </c>
      <c r="N196">
        <v>134</v>
      </c>
      <c r="O196">
        <v>113700</v>
      </c>
      <c r="P196">
        <v>106785</v>
      </c>
      <c r="Q196">
        <v>47693948</v>
      </c>
      <c r="R196">
        <v>113350</v>
      </c>
    </row>
    <row r="197" spans="1:18" x14ac:dyDescent="0.35">
      <c r="A197" t="s">
        <v>0</v>
      </c>
      <c r="B197" t="s">
        <v>351</v>
      </c>
      <c r="C197">
        <v>5</v>
      </c>
      <c r="D197" t="s">
        <v>6</v>
      </c>
      <c r="E197">
        <v>99991</v>
      </c>
      <c r="F197">
        <v>9</v>
      </c>
      <c r="G197">
        <v>52564050</v>
      </c>
      <c r="H197">
        <v>8200</v>
      </c>
      <c r="I197">
        <v>52572250</v>
      </c>
      <c r="J197">
        <v>23354</v>
      </c>
      <c r="K197">
        <v>12481200</v>
      </c>
      <c r="L197">
        <v>33546</v>
      </c>
      <c r="M197">
        <v>17543250</v>
      </c>
      <c r="N197">
        <v>0</v>
      </c>
      <c r="O197">
        <v>0</v>
      </c>
      <c r="P197">
        <v>158975</v>
      </c>
      <c r="Q197">
        <v>25190099</v>
      </c>
      <c r="R197">
        <v>60796</v>
      </c>
    </row>
    <row r="198" spans="1:18" x14ac:dyDescent="0.35">
      <c r="A198" t="s">
        <v>0</v>
      </c>
      <c r="B198" t="s">
        <v>352</v>
      </c>
      <c r="C198">
        <v>5</v>
      </c>
      <c r="D198" t="s">
        <v>7</v>
      </c>
      <c r="E198">
        <v>99987</v>
      </c>
      <c r="F198">
        <v>13</v>
      </c>
      <c r="G198">
        <v>52560250</v>
      </c>
      <c r="H198">
        <v>11550</v>
      </c>
      <c r="I198">
        <v>52571800</v>
      </c>
      <c r="J198">
        <v>18667</v>
      </c>
      <c r="K198">
        <v>11493200</v>
      </c>
      <c r="L198">
        <v>29415</v>
      </c>
      <c r="M198">
        <v>17706250</v>
      </c>
      <c r="N198">
        <v>0</v>
      </c>
      <c r="O198">
        <v>0</v>
      </c>
      <c r="P198">
        <v>171089</v>
      </c>
      <c r="Q198">
        <v>20156200</v>
      </c>
      <c r="R198">
        <v>48623</v>
      </c>
    </row>
    <row r="199" spans="1:18" x14ac:dyDescent="0.35">
      <c r="A199" t="s">
        <v>353</v>
      </c>
      <c r="B199" t="s">
        <v>354</v>
      </c>
      <c r="C199">
        <v>5</v>
      </c>
      <c r="D199" t="s">
        <v>2</v>
      </c>
      <c r="E199">
        <v>99997</v>
      </c>
      <c r="F199">
        <v>3</v>
      </c>
      <c r="G199">
        <v>52569250</v>
      </c>
      <c r="H199">
        <v>2600</v>
      </c>
      <c r="I199">
        <v>52571850</v>
      </c>
      <c r="J199">
        <v>41187</v>
      </c>
      <c r="K199">
        <v>21600900</v>
      </c>
      <c r="L199">
        <v>62701</v>
      </c>
      <c r="M199">
        <v>16869500</v>
      </c>
      <c r="N199">
        <v>133</v>
      </c>
      <c r="O199">
        <v>112700</v>
      </c>
      <c r="P199">
        <v>115182</v>
      </c>
      <c r="Q199">
        <v>44347685</v>
      </c>
      <c r="R199">
        <v>105614</v>
      </c>
    </row>
    <row r="200" spans="1:18" x14ac:dyDescent="0.35">
      <c r="A200" t="s">
        <v>0</v>
      </c>
      <c r="B200" t="s">
        <v>355</v>
      </c>
      <c r="C200">
        <v>5</v>
      </c>
      <c r="D200" t="s">
        <v>3</v>
      </c>
      <c r="E200">
        <v>99992</v>
      </c>
      <c r="F200">
        <v>8</v>
      </c>
      <c r="G200">
        <v>52564600</v>
      </c>
      <c r="H200">
        <v>7200</v>
      </c>
      <c r="I200">
        <v>52571800</v>
      </c>
      <c r="J200">
        <v>47242</v>
      </c>
      <c r="K200">
        <v>24816400</v>
      </c>
      <c r="L200">
        <v>71684</v>
      </c>
      <c r="M200">
        <v>16500450</v>
      </c>
      <c r="N200">
        <v>274</v>
      </c>
      <c r="O200">
        <v>240100</v>
      </c>
      <c r="P200">
        <v>100241</v>
      </c>
      <c r="Q200">
        <v>50858372</v>
      </c>
      <c r="R200">
        <v>120463</v>
      </c>
    </row>
    <row r="201" spans="1:18" x14ac:dyDescent="0.35">
      <c r="A201" t="s">
        <v>0</v>
      </c>
      <c r="B201" t="s">
        <v>356</v>
      </c>
      <c r="C201">
        <v>5</v>
      </c>
      <c r="D201" t="s">
        <v>5</v>
      </c>
      <c r="E201">
        <v>99982</v>
      </c>
      <c r="F201">
        <v>18</v>
      </c>
      <c r="G201">
        <v>52555300</v>
      </c>
      <c r="H201">
        <v>16450</v>
      </c>
      <c r="I201">
        <v>52571750</v>
      </c>
      <c r="J201">
        <v>35978</v>
      </c>
      <c r="K201">
        <v>18894300</v>
      </c>
      <c r="L201">
        <v>56610</v>
      </c>
      <c r="M201">
        <v>17089450</v>
      </c>
      <c r="N201">
        <v>88</v>
      </c>
      <c r="O201">
        <v>74500</v>
      </c>
      <c r="P201">
        <v>127419</v>
      </c>
      <c r="Q201">
        <v>38670368</v>
      </c>
      <c r="R201">
        <v>92339</v>
      </c>
    </row>
    <row r="202" spans="1:18" x14ac:dyDescent="0.35">
      <c r="A202" t="s">
        <v>0</v>
      </c>
      <c r="B202" t="s">
        <v>357</v>
      </c>
      <c r="C202">
        <v>5</v>
      </c>
      <c r="D202" t="s">
        <v>4</v>
      </c>
      <c r="E202">
        <v>99982</v>
      </c>
      <c r="F202">
        <v>18</v>
      </c>
      <c r="G202">
        <v>52556550</v>
      </c>
      <c r="H202">
        <v>16150</v>
      </c>
      <c r="I202">
        <v>52572700</v>
      </c>
      <c r="J202">
        <v>31387</v>
      </c>
      <c r="K202">
        <v>16487450</v>
      </c>
      <c r="L202">
        <v>50307</v>
      </c>
      <c r="M202">
        <v>17361850</v>
      </c>
      <c r="N202">
        <v>28</v>
      </c>
      <c r="O202">
        <v>22650</v>
      </c>
      <c r="P202">
        <v>139105</v>
      </c>
      <c r="Q202">
        <v>33902371</v>
      </c>
      <c r="R202">
        <v>81246</v>
      </c>
    </row>
    <row r="203" spans="1:18" x14ac:dyDescent="0.35">
      <c r="A203" t="s">
        <v>358</v>
      </c>
      <c r="B203" t="s">
        <v>359</v>
      </c>
      <c r="C203">
        <v>5</v>
      </c>
      <c r="D203" t="s">
        <v>6</v>
      </c>
      <c r="E203">
        <v>99973</v>
      </c>
      <c r="F203">
        <v>27</v>
      </c>
      <c r="G203">
        <v>52551250</v>
      </c>
      <c r="H203">
        <v>24050</v>
      </c>
      <c r="I203">
        <v>52575300</v>
      </c>
      <c r="J203">
        <v>26302</v>
      </c>
      <c r="K203">
        <v>14133300</v>
      </c>
      <c r="L203">
        <v>41493</v>
      </c>
      <c r="M203">
        <v>17695500</v>
      </c>
      <c r="N203">
        <v>0</v>
      </c>
      <c r="O203">
        <v>0</v>
      </c>
      <c r="P203">
        <v>151505</v>
      </c>
      <c r="Q203">
        <v>28416214</v>
      </c>
      <c r="R203">
        <v>68344</v>
      </c>
    </row>
    <row r="204" spans="1:18" x14ac:dyDescent="0.35">
      <c r="A204" t="s">
        <v>0</v>
      </c>
      <c r="B204" t="s">
        <v>360</v>
      </c>
      <c r="C204">
        <v>5</v>
      </c>
      <c r="D204" t="s">
        <v>7</v>
      </c>
      <c r="E204">
        <v>99982</v>
      </c>
      <c r="F204">
        <v>18</v>
      </c>
      <c r="G204">
        <v>52554450</v>
      </c>
      <c r="H204">
        <v>16150</v>
      </c>
      <c r="I204">
        <v>52570600</v>
      </c>
      <c r="J204">
        <v>21247</v>
      </c>
      <c r="K204">
        <v>12996800</v>
      </c>
      <c r="L204">
        <v>39666</v>
      </c>
      <c r="M204">
        <v>17788450</v>
      </c>
      <c r="N204">
        <v>0</v>
      </c>
      <c r="O204">
        <v>0</v>
      </c>
      <c r="P204">
        <v>164942</v>
      </c>
      <c r="Q204">
        <v>23039738</v>
      </c>
      <c r="R204">
        <v>55454</v>
      </c>
    </row>
    <row r="205" spans="1:18" x14ac:dyDescent="0.35">
      <c r="A205" t="s">
        <v>361</v>
      </c>
      <c r="B205" t="s">
        <v>362</v>
      </c>
      <c r="C205">
        <v>5</v>
      </c>
      <c r="D205" t="s">
        <v>2</v>
      </c>
      <c r="E205">
        <v>99978</v>
      </c>
      <c r="F205">
        <v>22</v>
      </c>
      <c r="G205">
        <v>52549400</v>
      </c>
      <c r="H205">
        <v>18250</v>
      </c>
      <c r="I205">
        <v>52567650</v>
      </c>
      <c r="J205">
        <v>43696</v>
      </c>
      <c r="K205">
        <v>22896700</v>
      </c>
      <c r="L205">
        <v>72677</v>
      </c>
      <c r="M205">
        <v>16880850</v>
      </c>
      <c r="N205">
        <v>255</v>
      </c>
      <c r="O205">
        <v>218350</v>
      </c>
      <c r="P205">
        <v>108649</v>
      </c>
      <c r="Q205">
        <v>47088641</v>
      </c>
      <c r="R205">
        <v>111532</v>
      </c>
    </row>
    <row r="206" spans="1:18" x14ac:dyDescent="0.35">
      <c r="A206" t="s">
        <v>363</v>
      </c>
      <c r="B206" t="s">
        <v>364</v>
      </c>
      <c r="C206">
        <v>5</v>
      </c>
      <c r="D206" t="s">
        <v>3</v>
      </c>
      <c r="E206">
        <v>99984</v>
      </c>
      <c r="F206">
        <v>16</v>
      </c>
      <c r="G206">
        <v>52557650</v>
      </c>
      <c r="H206">
        <v>14000</v>
      </c>
      <c r="I206">
        <v>52571650</v>
      </c>
      <c r="J206">
        <v>49472</v>
      </c>
      <c r="K206">
        <v>25947700</v>
      </c>
      <c r="L206">
        <v>79824</v>
      </c>
      <c r="M206">
        <v>16612900</v>
      </c>
      <c r="N206">
        <v>436</v>
      </c>
      <c r="O206">
        <v>367600</v>
      </c>
      <c r="P206">
        <v>95301</v>
      </c>
      <c r="Q206">
        <v>53337138</v>
      </c>
      <c r="R206">
        <v>125551</v>
      </c>
    </row>
    <row r="207" spans="1:18" x14ac:dyDescent="0.35">
      <c r="A207" t="s">
        <v>365</v>
      </c>
      <c r="B207" t="s">
        <v>366</v>
      </c>
      <c r="C207">
        <v>5</v>
      </c>
      <c r="D207" t="s">
        <v>4</v>
      </c>
      <c r="E207">
        <v>99960</v>
      </c>
      <c r="F207">
        <v>40</v>
      </c>
      <c r="G207">
        <v>52533250</v>
      </c>
      <c r="H207">
        <v>36550</v>
      </c>
      <c r="I207">
        <v>52569800</v>
      </c>
      <c r="J207">
        <v>34031</v>
      </c>
      <c r="K207">
        <v>17885450</v>
      </c>
      <c r="L207">
        <v>56767</v>
      </c>
      <c r="M207">
        <v>17484500</v>
      </c>
      <c r="N207">
        <v>46</v>
      </c>
      <c r="O207">
        <v>38700</v>
      </c>
      <c r="P207">
        <v>132379</v>
      </c>
      <c r="Q207">
        <v>36704880</v>
      </c>
      <c r="R207">
        <v>87753</v>
      </c>
    </row>
    <row r="208" spans="1:18" x14ac:dyDescent="0.35">
      <c r="A208" t="s">
        <v>367</v>
      </c>
      <c r="B208" t="s">
        <v>368</v>
      </c>
      <c r="C208">
        <v>5</v>
      </c>
      <c r="D208" t="s">
        <v>5</v>
      </c>
      <c r="E208">
        <v>99977</v>
      </c>
      <c r="F208">
        <v>23</v>
      </c>
      <c r="G208">
        <v>52550000</v>
      </c>
      <c r="H208">
        <v>21150</v>
      </c>
      <c r="I208">
        <v>52571150</v>
      </c>
      <c r="J208">
        <v>38664</v>
      </c>
      <c r="K208">
        <v>20273250</v>
      </c>
      <c r="L208">
        <v>64044</v>
      </c>
      <c r="M208">
        <v>17177650</v>
      </c>
      <c r="N208">
        <v>123</v>
      </c>
      <c r="O208">
        <v>103200</v>
      </c>
      <c r="P208">
        <v>120613</v>
      </c>
      <c r="Q208">
        <v>41681597</v>
      </c>
      <c r="R208">
        <v>99134</v>
      </c>
    </row>
    <row r="209" spans="1:18" x14ac:dyDescent="0.35">
      <c r="A209" t="s">
        <v>369</v>
      </c>
      <c r="B209" t="s">
        <v>370</v>
      </c>
      <c r="C209">
        <v>5</v>
      </c>
      <c r="D209" t="s">
        <v>6</v>
      </c>
      <c r="E209">
        <v>99954</v>
      </c>
      <c r="F209">
        <v>46</v>
      </c>
      <c r="G209">
        <v>52521250</v>
      </c>
      <c r="H209">
        <v>41200</v>
      </c>
      <c r="I209">
        <v>52562450</v>
      </c>
      <c r="J209">
        <v>29458</v>
      </c>
      <c r="K209">
        <v>15651400</v>
      </c>
      <c r="L209">
        <v>49271</v>
      </c>
      <c r="M209">
        <v>17843450</v>
      </c>
      <c r="N209">
        <v>7</v>
      </c>
      <c r="O209">
        <v>4550</v>
      </c>
      <c r="P209">
        <v>144039</v>
      </c>
      <c r="Q209">
        <v>31860530</v>
      </c>
      <c r="R209">
        <v>76495</v>
      </c>
    </row>
    <row r="210" spans="1:18" x14ac:dyDescent="0.35">
      <c r="A210" t="s">
        <v>16</v>
      </c>
      <c r="B210" t="s">
        <v>371</v>
      </c>
      <c r="C210">
        <v>5</v>
      </c>
      <c r="D210" t="s">
        <v>7</v>
      </c>
      <c r="E210">
        <v>99953</v>
      </c>
      <c r="F210">
        <v>47</v>
      </c>
      <c r="G210">
        <v>52530600</v>
      </c>
      <c r="H210">
        <v>41200</v>
      </c>
      <c r="I210">
        <v>52571800</v>
      </c>
      <c r="J210">
        <v>24030</v>
      </c>
      <c r="K210">
        <v>14589100</v>
      </c>
      <c r="L210">
        <v>47777</v>
      </c>
      <c r="M210">
        <v>17958200</v>
      </c>
      <c r="N210">
        <v>1</v>
      </c>
      <c r="O210">
        <v>300</v>
      </c>
      <c r="P210">
        <v>157590</v>
      </c>
      <c r="Q210">
        <v>25994047</v>
      </c>
      <c r="R210">
        <v>62382</v>
      </c>
    </row>
    <row r="211" spans="1:18" x14ac:dyDescent="0.35">
      <c r="A211" t="s">
        <v>372</v>
      </c>
      <c r="B211" t="s">
        <v>373</v>
      </c>
      <c r="C211">
        <v>5</v>
      </c>
      <c r="D211" t="s">
        <v>2</v>
      </c>
      <c r="E211">
        <v>99949</v>
      </c>
      <c r="F211">
        <v>51</v>
      </c>
      <c r="G211">
        <v>52528350</v>
      </c>
      <c r="H211">
        <v>43450</v>
      </c>
      <c r="I211">
        <v>52571800</v>
      </c>
      <c r="J211">
        <v>45929</v>
      </c>
      <c r="K211">
        <v>24069400</v>
      </c>
      <c r="L211">
        <v>81876</v>
      </c>
      <c r="M211">
        <v>17004150</v>
      </c>
      <c r="N211">
        <v>435</v>
      </c>
      <c r="O211">
        <v>362800</v>
      </c>
      <c r="P211">
        <v>103548</v>
      </c>
      <c r="Q211">
        <v>49663439</v>
      </c>
      <c r="R211">
        <v>116937</v>
      </c>
    </row>
    <row r="212" spans="1:18" x14ac:dyDescent="0.35">
      <c r="A212" t="s">
        <v>374</v>
      </c>
      <c r="B212" t="s">
        <v>375</v>
      </c>
      <c r="C212">
        <v>5</v>
      </c>
      <c r="D212" t="s">
        <v>3</v>
      </c>
      <c r="E212">
        <v>99953</v>
      </c>
      <c r="F212">
        <v>47</v>
      </c>
      <c r="G212">
        <v>52526300</v>
      </c>
      <c r="H212">
        <v>40300</v>
      </c>
      <c r="I212">
        <v>52566600</v>
      </c>
      <c r="J212">
        <v>51678</v>
      </c>
      <c r="K212">
        <v>26927250</v>
      </c>
      <c r="L212">
        <v>95113</v>
      </c>
      <c r="M212">
        <v>16601500</v>
      </c>
      <c r="N212">
        <v>736</v>
      </c>
      <c r="O212">
        <v>613650</v>
      </c>
      <c r="P212">
        <v>90476</v>
      </c>
      <c r="Q212">
        <v>55875708</v>
      </c>
      <c r="R212">
        <v>130785</v>
      </c>
    </row>
    <row r="213" spans="1:18" x14ac:dyDescent="0.35">
      <c r="A213" t="s">
        <v>369</v>
      </c>
      <c r="B213" t="s">
        <v>376</v>
      </c>
      <c r="C213">
        <v>5</v>
      </c>
      <c r="D213" t="s">
        <v>5</v>
      </c>
      <c r="E213">
        <v>99947</v>
      </c>
      <c r="F213">
        <v>53</v>
      </c>
      <c r="G213">
        <v>52519650</v>
      </c>
      <c r="H213">
        <v>47200</v>
      </c>
      <c r="I213">
        <v>52566850</v>
      </c>
      <c r="J213">
        <v>41135</v>
      </c>
      <c r="K213">
        <v>21530150</v>
      </c>
      <c r="L213">
        <v>74905</v>
      </c>
      <c r="M213">
        <v>17273750</v>
      </c>
      <c r="N213">
        <v>232</v>
      </c>
      <c r="O213">
        <v>193000</v>
      </c>
      <c r="P213">
        <v>114531</v>
      </c>
      <c r="Q213">
        <v>44456726</v>
      </c>
      <c r="R213">
        <v>105257</v>
      </c>
    </row>
    <row r="214" spans="1:18" x14ac:dyDescent="0.35">
      <c r="A214" t="s">
        <v>377</v>
      </c>
      <c r="B214" t="s">
        <v>378</v>
      </c>
      <c r="C214">
        <v>5</v>
      </c>
      <c r="D214" t="s">
        <v>4</v>
      </c>
      <c r="E214">
        <v>99933</v>
      </c>
      <c r="F214">
        <v>67</v>
      </c>
      <c r="G214">
        <v>52509700</v>
      </c>
      <c r="H214">
        <v>59900</v>
      </c>
      <c r="I214">
        <v>52569600</v>
      </c>
      <c r="J214">
        <v>36671</v>
      </c>
      <c r="K214">
        <v>19198500</v>
      </c>
      <c r="L214">
        <v>66076</v>
      </c>
      <c r="M214">
        <v>17575400</v>
      </c>
      <c r="N214">
        <v>86</v>
      </c>
      <c r="O214">
        <v>68300</v>
      </c>
      <c r="P214">
        <v>125833</v>
      </c>
      <c r="Q214">
        <v>39697287</v>
      </c>
      <c r="R214">
        <v>94457</v>
      </c>
    </row>
    <row r="215" spans="1:18" x14ac:dyDescent="0.35">
      <c r="A215" t="s">
        <v>379</v>
      </c>
      <c r="B215" t="s">
        <v>380</v>
      </c>
      <c r="C215">
        <v>5</v>
      </c>
      <c r="D215" t="s">
        <v>6</v>
      </c>
      <c r="E215">
        <v>99907</v>
      </c>
      <c r="F215">
        <v>93</v>
      </c>
      <c r="G215">
        <v>52494200</v>
      </c>
      <c r="H215">
        <v>79500</v>
      </c>
      <c r="I215">
        <v>52573700</v>
      </c>
      <c r="J215">
        <v>32133</v>
      </c>
      <c r="K215">
        <v>17049550</v>
      </c>
      <c r="L215">
        <v>59643</v>
      </c>
      <c r="M215">
        <v>17953450</v>
      </c>
      <c r="N215">
        <v>7</v>
      </c>
      <c r="O215">
        <v>4700</v>
      </c>
      <c r="P215">
        <v>137026</v>
      </c>
      <c r="Q215">
        <v>34684161</v>
      </c>
      <c r="R215">
        <v>82926</v>
      </c>
    </row>
    <row r="216" spans="1:18" x14ac:dyDescent="0.35">
      <c r="A216" t="s">
        <v>381</v>
      </c>
      <c r="B216" t="s">
        <v>382</v>
      </c>
      <c r="C216">
        <v>5</v>
      </c>
      <c r="D216" t="s">
        <v>7</v>
      </c>
      <c r="E216">
        <v>99934</v>
      </c>
      <c r="F216">
        <v>66</v>
      </c>
      <c r="G216">
        <v>52520950</v>
      </c>
      <c r="H216">
        <v>56450</v>
      </c>
      <c r="I216">
        <v>52577400</v>
      </c>
      <c r="J216">
        <v>26400</v>
      </c>
      <c r="K216">
        <v>15891050</v>
      </c>
      <c r="L216">
        <v>53567</v>
      </c>
      <c r="M216">
        <v>18052250</v>
      </c>
      <c r="N216">
        <v>1</v>
      </c>
      <c r="O216">
        <v>400</v>
      </c>
      <c r="P216">
        <v>151308</v>
      </c>
      <c r="Q216">
        <v>28681141</v>
      </c>
      <c r="R216">
        <v>68625</v>
      </c>
    </row>
    <row r="217" spans="1:18" x14ac:dyDescent="0.35">
      <c r="A217" t="s">
        <v>383</v>
      </c>
      <c r="B217" t="s">
        <v>384</v>
      </c>
      <c r="C217">
        <v>5</v>
      </c>
      <c r="D217" t="s">
        <v>2</v>
      </c>
      <c r="E217">
        <v>99929</v>
      </c>
      <c r="F217">
        <v>71</v>
      </c>
      <c r="G217">
        <v>52509150</v>
      </c>
      <c r="H217">
        <v>58650</v>
      </c>
      <c r="I217">
        <v>52567800</v>
      </c>
      <c r="J217">
        <v>48129</v>
      </c>
      <c r="K217">
        <v>25121450</v>
      </c>
      <c r="L217">
        <v>90430</v>
      </c>
      <c r="M217">
        <v>17127450</v>
      </c>
      <c r="N217">
        <v>630</v>
      </c>
      <c r="O217">
        <v>525150</v>
      </c>
      <c r="P217">
        <v>98435</v>
      </c>
      <c r="Q217">
        <v>52170006</v>
      </c>
      <c r="R217">
        <v>122326</v>
      </c>
    </row>
    <row r="218" spans="1:18" x14ac:dyDescent="0.35">
      <c r="A218" t="s">
        <v>363</v>
      </c>
      <c r="B218" t="s">
        <v>385</v>
      </c>
      <c r="C218">
        <v>5</v>
      </c>
      <c r="D218" t="s">
        <v>3</v>
      </c>
      <c r="E218">
        <v>99902</v>
      </c>
      <c r="F218">
        <v>98</v>
      </c>
      <c r="G218">
        <v>52491550</v>
      </c>
      <c r="H218">
        <v>81700</v>
      </c>
      <c r="I218">
        <v>52573250</v>
      </c>
      <c r="J218">
        <v>53263</v>
      </c>
      <c r="K218">
        <v>27703750</v>
      </c>
      <c r="L218">
        <v>101829</v>
      </c>
      <c r="M218">
        <v>16726300</v>
      </c>
      <c r="N218">
        <v>1051</v>
      </c>
      <c r="O218">
        <v>858050</v>
      </c>
      <c r="P218">
        <v>86459</v>
      </c>
      <c r="Q218">
        <v>58009365</v>
      </c>
      <c r="R218">
        <v>135000</v>
      </c>
    </row>
    <row r="219" spans="1:18" x14ac:dyDescent="0.35">
      <c r="A219" t="s">
        <v>386</v>
      </c>
      <c r="B219" t="s">
        <v>387</v>
      </c>
      <c r="C219">
        <v>5</v>
      </c>
      <c r="D219" t="s">
        <v>5</v>
      </c>
      <c r="E219">
        <v>99890</v>
      </c>
      <c r="F219">
        <v>110</v>
      </c>
      <c r="G219">
        <v>52470400</v>
      </c>
      <c r="H219">
        <v>94800</v>
      </c>
      <c r="I219">
        <v>52565200</v>
      </c>
      <c r="J219">
        <v>43371</v>
      </c>
      <c r="K219">
        <v>22666800</v>
      </c>
      <c r="L219">
        <v>84397</v>
      </c>
      <c r="M219">
        <v>17437550</v>
      </c>
      <c r="N219">
        <v>426</v>
      </c>
      <c r="O219">
        <v>349100</v>
      </c>
      <c r="P219">
        <v>109599</v>
      </c>
      <c r="Q219">
        <v>47173295</v>
      </c>
      <c r="R219">
        <v>111024</v>
      </c>
    </row>
    <row r="220" spans="1:18" x14ac:dyDescent="0.35">
      <c r="A220" t="s">
        <v>388</v>
      </c>
      <c r="B220" t="s">
        <v>389</v>
      </c>
      <c r="C220">
        <v>5</v>
      </c>
      <c r="D220" t="s">
        <v>4</v>
      </c>
      <c r="E220">
        <v>99859</v>
      </c>
      <c r="F220">
        <v>141</v>
      </c>
      <c r="G220">
        <v>52451800</v>
      </c>
      <c r="H220">
        <v>122700</v>
      </c>
      <c r="I220">
        <v>52574500</v>
      </c>
      <c r="J220">
        <v>38949</v>
      </c>
      <c r="K220">
        <v>20381050</v>
      </c>
      <c r="L220">
        <v>76590</v>
      </c>
      <c r="M220">
        <v>17745450</v>
      </c>
      <c r="N220">
        <v>166</v>
      </c>
      <c r="O220">
        <v>136000</v>
      </c>
      <c r="P220">
        <v>120074</v>
      </c>
      <c r="Q220">
        <v>42251031</v>
      </c>
      <c r="R220">
        <v>100120</v>
      </c>
    </row>
    <row r="221" spans="1:18" x14ac:dyDescent="0.35">
      <c r="A221" t="s">
        <v>390</v>
      </c>
      <c r="B221" t="s">
        <v>391</v>
      </c>
      <c r="C221">
        <v>5</v>
      </c>
      <c r="D221" t="s">
        <v>6</v>
      </c>
      <c r="E221">
        <v>99848</v>
      </c>
      <c r="F221">
        <v>152</v>
      </c>
      <c r="G221">
        <v>52443150</v>
      </c>
      <c r="H221">
        <v>131400</v>
      </c>
      <c r="I221">
        <v>52574550</v>
      </c>
      <c r="J221">
        <v>33968</v>
      </c>
      <c r="K221">
        <v>17990300</v>
      </c>
      <c r="L221">
        <v>68741</v>
      </c>
      <c r="M221">
        <v>17928400</v>
      </c>
      <c r="N221">
        <v>20</v>
      </c>
      <c r="O221">
        <v>11100</v>
      </c>
      <c r="P221">
        <v>132153</v>
      </c>
      <c r="Q221">
        <v>36652881</v>
      </c>
      <c r="R221">
        <v>87275</v>
      </c>
    </row>
    <row r="222" spans="1:18" x14ac:dyDescent="0.35">
      <c r="A222" t="s">
        <v>392</v>
      </c>
      <c r="B222" t="s">
        <v>393</v>
      </c>
      <c r="C222">
        <v>5</v>
      </c>
      <c r="D222" t="s">
        <v>7</v>
      </c>
      <c r="E222">
        <v>99865</v>
      </c>
      <c r="F222">
        <v>135</v>
      </c>
      <c r="G222">
        <v>52459850</v>
      </c>
      <c r="H222">
        <v>114400</v>
      </c>
      <c r="I222">
        <v>52574250</v>
      </c>
      <c r="J222">
        <v>28391</v>
      </c>
      <c r="K222">
        <v>17099350</v>
      </c>
      <c r="L222">
        <v>63285</v>
      </c>
      <c r="M222">
        <v>18178150</v>
      </c>
      <c r="N222">
        <v>0</v>
      </c>
      <c r="O222">
        <v>0</v>
      </c>
      <c r="P222">
        <v>146224</v>
      </c>
      <c r="Q222">
        <v>30803249</v>
      </c>
      <c r="R222">
        <v>73378</v>
      </c>
    </row>
    <row r="223" spans="1:18" x14ac:dyDescent="0.35">
      <c r="A223" t="s">
        <v>394</v>
      </c>
      <c r="B223" t="s">
        <v>395</v>
      </c>
      <c r="C223">
        <v>5</v>
      </c>
      <c r="D223" t="s">
        <v>2</v>
      </c>
      <c r="E223">
        <v>99863</v>
      </c>
      <c r="F223">
        <v>137</v>
      </c>
      <c r="G223">
        <v>52450550</v>
      </c>
      <c r="H223">
        <v>116450</v>
      </c>
      <c r="I223">
        <v>52567000</v>
      </c>
      <c r="J223">
        <v>50219</v>
      </c>
      <c r="K223">
        <v>26169700</v>
      </c>
      <c r="L223">
        <v>100807</v>
      </c>
      <c r="M223">
        <v>17187450</v>
      </c>
      <c r="N223">
        <v>986</v>
      </c>
      <c r="O223">
        <v>808200</v>
      </c>
      <c r="P223">
        <v>93901</v>
      </c>
      <c r="Q223">
        <v>54743483</v>
      </c>
      <c r="R223">
        <v>127495</v>
      </c>
    </row>
    <row r="224" spans="1:18" x14ac:dyDescent="0.35">
      <c r="A224" t="s">
        <v>396</v>
      </c>
      <c r="B224" t="s">
        <v>397</v>
      </c>
      <c r="C224">
        <v>5</v>
      </c>
      <c r="D224" t="s">
        <v>3</v>
      </c>
      <c r="E224">
        <v>99886</v>
      </c>
      <c r="F224">
        <v>114</v>
      </c>
      <c r="G224">
        <v>52472900</v>
      </c>
      <c r="H224">
        <v>97800</v>
      </c>
      <c r="I224">
        <v>52570700</v>
      </c>
      <c r="J224">
        <v>55304</v>
      </c>
      <c r="K224">
        <v>28622300</v>
      </c>
      <c r="L224">
        <v>113524</v>
      </c>
      <c r="M224">
        <v>16867950</v>
      </c>
      <c r="N224">
        <v>1462</v>
      </c>
      <c r="O224" t="s">
        <v>398</v>
      </c>
      <c r="P224">
        <v>82260</v>
      </c>
      <c r="Q224">
        <v>60161335</v>
      </c>
      <c r="R224">
        <v>139592</v>
      </c>
    </row>
    <row r="225" spans="1:18" x14ac:dyDescent="0.35">
      <c r="A225" t="s">
        <v>399</v>
      </c>
      <c r="B225" t="s">
        <v>400</v>
      </c>
      <c r="C225">
        <v>5</v>
      </c>
      <c r="D225" t="s">
        <v>4</v>
      </c>
      <c r="E225">
        <v>99759</v>
      </c>
      <c r="F225">
        <v>241</v>
      </c>
      <c r="G225">
        <v>52358300</v>
      </c>
      <c r="H225">
        <v>211450</v>
      </c>
      <c r="I225">
        <v>52569750</v>
      </c>
      <c r="J225">
        <v>41196</v>
      </c>
      <c r="K225">
        <v>21517100</v>
      </c>
      <c r="L225">
        <v>86585</v>
      </c>
      <c r="M225">
        <v>17828000</v>
      </c>
      <c r="N225">
        <v>240</v>
      </c>
      <c r="O225">
        <v>191600</v>
      </c>
      <c r="P225">
        <v>114329</v>
      </c>
      <c r="Q225">
        <v>44763121</v>
      </c>
      <c r="R225">
        <v>105496</v>
      </c>
    </row>
    <row r="226" spans="1:18" x14ac:dyDescent="0.35">
      <c r="A226" t="s">
        <v>401</v>
      </c>
      <c r="B226" t="s">
        <v>402</v>
      </c>
      <c r="C226">
        <v>5</v>
      </c>
      <c r="D226" t="s">
        <v>5</v>
      </c>
      <c r="E226">
        <v>99797</v>
      </c>
      <c r="F226">
        <v>203</v>
      </c>
      <c r="G226">
        <v>52402350</v>
      </c>
      <c r="H226">
        <v>172250</v>
      </c>
      <c r="I226">
        <v>52574600</v>
      </c>
      <c r="J226">
        <v>45679</v>
      </c>
      <c r="K226">
        <v>23833250</v>
      </c>
      <c r="L226">
        <v>94464</v>
      </c>
      <c r="M226">
        <v>17455800</v>
      </c>
      <c r="N226">
        <v>602</v>
      </c>
      <c r="O226">
        <v>493550</v>
      </c>
      <c r="P226">
        <v>104037</v>
      </c>
      <c r="Q226">
        <v>49823124</v>
      </c>
      <c r="R226">
        <v>116648</v>
      </c>
    </row>
    <row r="227" spans="1:18" x14ac:dyDescent="0.35">
      <c r="A227" t="s">
        <v>403</v>
      </c>
      <c r="B227" t="s">
        <v>404</v>
      </c>
      <c r="C227">
        <v>5</v>
      </c>
      <c r="D227" t="s">
        <v>6</v>
      </c>
      <c r="E227">
        <v>99754</v>
      </c>
      <c r="F227">
        <v>246</v>
      </c>
      <c r="G227">
        <v>52362600</v>
      </c>
      <c r="H227">
        <v>217300</v>
      </c>
      <c r="I227">
        <v>52579900</v>
      </c>
      <c r="J227">
        <v>36412</v>
      </c>
      <c r="K227">
        <v>19354300</v>
      </c>
      <c r="L227">
        <v>78908</v>
      </c>
      <c r="M227">
        <v>18169650</v>
      </c>
      <c r="N227">
        <v>22</v>
      </c>
      <c r="O227">
        <v>14350</v>
      </c>
      <c r="P227">
        <v>125891</v>
      </c>
      <c r="Q227">
        <v>39572626</v>
      </c>
      <c r="R227">
        <v>93754</v>
      </c>
    </row>
    <row r="228" spans="1:18" x14ac:dyDescent="0.35">
      <c r="A228" t="s">
        <v>405</v>
      </c>
      <c r="B228" t="s">
        <v>406</v>
      </c>
      <c r="C228">
        <v>5</v>
      </c>
      <c r="D228" t="s">
        <v>7</v>
      </c>
      <c r="E228">
        <v>99806</v>
      </c>
      <c r="F228">
        <v>194</v>
      </c>
      <c r="G228">
        <v>52401300</v>
      </c>
      <c r="H228">
        <v>167250</v>
      </c>
      <c r="I228">
        <v>52568550</v>
      </c>
      <c r="J228">
        <v>30394</v>
      </c>
      <c r="K228">
        <v>18130950</v>
      </c>
      <c r="L228">
        <v>71186</v>
      </c>
      <c r="M228">
        <v>18284550</v>
      </c>
      <c r="N228">
        <v>1</v>
      </c>
      <c r="O228">
        <v>200</v>
      </c>
      <c r="P228">
        <v>140875</v>
      </c>
      <c r="Q228">
        <v>33198867</v>
      </c>
      <c r="R228">
        <v>78567</v>
      </c>
    </row>
    <row r="229" spans="1:18" x14ac:dyDescent="0.35">
      <c r="A229" t="s">
        <v>407</v>
      </c>
      <c r="B229" t="s">
        <v>408</v>
      </c>
      <c r="C229">
        <v>5</v>
      </c>
      <c r="D229" t="s">
        <v>2</v>
      </c>
      <c r="E229">
        <v>99743</v>
      </c>
      <c r="F229">
        <v>257</v>
      </c>
      <c r="G229">
        <v>52354800</v>
      </c>
      <c r="H229">
        <v>217650</v>
      </c>
      <c r="I229">
        <v>52572450</v>
      </c>
      <c r="J229">
        <v>51867</v>
      </c>
      <c r="K229">
        <v>26910400</v>
      </c>
      <c r="L229">
        <v>114495</v>
      </c>
      <c r="M229">
        <v>17240750</v>
      </c>
      <c r="N229">
        <v>1351</v>
      </c>
      <c r="O229" t="s">
        <v>409</v>
      </c>
      <c r="P229">
        <v>90034</v>
      </c>
      <c r="Q229">
        <v>56714437</v>
      </c>
      <c r="R229">
        <v>131541</v>
      </c>
    </row>
    <row r="230" spans="1:18" x14ac:dyDescent="0.35">
      <c r="A230" t="s">
        <v>410</v>
      </c>
      <c r="B230" t="s">
        <v>411</v>
      </c>
      <c r="C230">
        <v>5</v>
      </c>
      <c r="D230" t="s">
        <v>3</v>
      </c>
      <c r="E230">
        <v>99785</v>
      </c>
      <c r="F230">
        <v>215</v>
      </c>
      <c r="G230">
        <v>52383900</v>
      </c>
      <c r="H230">
        <v>180950</v>
      </c>
      <c r="I230">
        <v>52564850</v>
      </c>
      <c r="J230">
        <v>56619</v>
      </c>
      <c r="K230">
        <v>29291950</v>
      </c>
      <c r="L230">
        <v>120983</v>
      </c>
      <c r="M230">
        <v>16923100</v>
      </c>
      <c r="N230">
        <v>1912</v>
      </c>
      <c r="O230" t="s">
        <v>412</v>
      </c>
      <c r="P230">
        <v>79186</v>
      </c>
      <c r="Q230">
        <v>61912252</v>
      </c>
      <c r="R230">
        <v>142931</v>
      </c>
    </row>
    <row r="231" spans="1:18" x14ac:dyDescent="0.35">
      <c r="A231" t="s">
        <v>413</v>
      </c>
      <c r="B231" t="s">
        <v>414</v>
      </c>
      <c r="C231">
        <v>5</v>
      </c>
      <c r="D231" t="s">
        <v>5</v>
      </c>
      <c r="E231">
        <v>99734</v>
      </c>
      <c r="F231">
        <v>266</v>
      </c>
      <c r="G231">
        <v>52335900</v>
      </c>
      <c r="H231">
        <v>227050</v>
      </c>
      <c r="I231">
        <v>52562950</v>
      </c>
      <c r="J231">
        <v>47530</v>
      </c>
      <c r="K231">
        <v>24742650</v>
      </c>
      <c r="L231">
        <v>103216</v>
      </c>
      <c r="M231">
        <v>17552500</v>
      </c>
      <c r="N231">
        <v>854</v>
      </c>
      <c r="O231">
        <v>694400</v>
      </c>
      <c r="P231">
        <v>99787</v>
      </c>
      <c r="Q231">
        <v>51874452</v>
      </c>
      <c r="R231">
        <v>120916</v>
      </c>
    </row>
    <row r="232" spans="1:18" x14ac:dyDescent="0.35">
      <c r="A232" t="s">
        <v>415</v>
      </c>
      <c r="B232" t="s">
        <v>416</v>
      </c>
      <c r="C232">
        <v>5</v>
      </c>
      <c r="D232" t="s">
        <v>4</v>
      </c>
      <c r="E232">
        <v>99665</v>
      </c>
      <c r="F232">
        <v>335</v>
      </c>
      <c r="G232">
        <v>52273350</v>
      </c>
      <c r="H232">
        <v>292100</v>
      </c>
      <c r="I232">
        <v>52565450</v>
      </c>
      <c r="J232">
        <v>42792</v>
      </c>
      <c r="K232">
        <v>22282400</v>
      </c>
      <c r="L232">
        <v>93425</v>
      </c>
      <c r="M232">
        <v>17936500</v>
      </c>
      <c r="N232">
        <v>396</v>
      </c>
      <c r="O232">
        <v>313950</v>
      </c>
      <c r="P232">
        <v>110376</v>
      </c>
      <c r="Q232">
        <v>46642137</v>
      </c>
      <c r="R232">
        <v>109285</v>
      </c>
    </row>
    <row r="233" spans="1:18" x14ac:dyDescent="0.35">
      <c r="A233" t="s">
        <v>417</v>
      </c>
      <c r="B233" t="s">
        <v>418</v>
      </c>
      <c r="C233">
        <v>5</v>
      </c>
      <c r="D233" t="s">
        <v>6</v>
      </c>
      <c r="E233">
        <v>99587</v>
      </c>
      <c r="F233">
        <v>413</v>
      </c>
      <c r="G233">
        <v>52222550</v>
      </c>
      <c r="H233">
        <v>353550</v>
      </c>
      <c r="I233">
        <v>52576100</v>
      </c>
      <c r="J233">
        <v>38259</v>
      </c>
      <c r="K233">
        <v>20229300</v>
      </c>
      <c r="L233">
        <v>87650</v>
      </c>
      <c r="M233">
        <v>18247150</v>
      </c>
      <c r="N233">
        <v>57</v>
      </c>
      <c r="O233">
        <v>35150</v>
      </c>
      <c r="P233">
        <v>120857</v>
      </c>
      <c r="Q233">
        <v>41737458</v>
      </c>
      <c r="R233">
        <v>98301</v>
      </c>
    </row>
    <row r="234" spans="1:18" x14ac:dyDescent="0.35">
      <c r="A234" t="s">
        <v>419</v>
      </c>
      <c r="B234" t="s">
        <v>420</v>
      </c>
      <c r="C234">
        <v>5</v>
      </c>
      <c r="D234" t="s">
        <v>7</v>
      </c>
      <c r="E234">
        <v>99683</v>
      </c>
      <c r="F234">
        <v>317</v>
      </c>
      <c r="G234">
        <v>52303300</v>
      </c>
      <c r="H234">
        <v>274100</v>
      </c>
      <c r="I234">
        <v>52577400</v>
      </c>
      <c r="J234">
        <v>32459</v>
      </c>
      <c r="K234">
        <v>19256300</v>
      </c>
      <c r="L234">
        <v>82983</v>
      </c>
      <c r="M234">
        <v>18397250</v>
      </c>
      <c r="N234">
        <v>0</v>
      </c>
      <c r="O234">
        <v>0</v>
      </c>
      <c r="P234">
        <v>136078</v>
      </c>
      <c r="Q234">
        <v>35394926</v>
      </c>
      <c r="R234">
        <v>83392</v>
      </c>
    </row>
    <row r="235" spans="1:18" x14ac:dyDescent="0.35">
      <c r="A235" t="s">
        <v>421</v>
      </c>
      <c r="B235" t="s">
        <v>422</v>
      </c>
      <c r="C235">
        <v>5</v>
      </c>
      <c r="D235" t="s">
        <v>2</v>
      </c>
      <c r="E235">
        <v>99628</v>
      </c>
      <c r="F235">
        <v>372</v>
      </c>
      <c r="G235">
        <v>52262050</v>
      </c>
      <c r="H235">
        <v>310800</v>
      </c>
      <c r="I235">
        <v>52572850</v>
      </c>
      <c r="J235">
        <v>53381</v>
      </c>
      <c r="K235">
        <v>27554600</v>
      </c>
      <c r="L235">
        <v>124550</v>
      </c>
      <c r="M235">
        <v>17368400</v>
      </c>
      <c r="N235">
        <v>1729</v>
      </c>
      <c r="O235" t="s">
        <v>423</v>
      </c>
      <c r="P235">
        <v>86403</v>
      </c>
      <c r="Q235">
        <v>58420237</v>
      </c>
      <c r="R235">
        <v>134867</v>
      </c>
    </row>
    <row r="236" spans="1:18" x14ac:dyDescent="0.35">
      <c r="A236" t="s">
        <v>424</v>
      </c>
      <c r="B236" t="s">
        <v>425</v>
      </c>
      <c r="C236">
        <v>5</v>
      </c>
      <c r="D236" t="s">
        <v>3</v>
      </c>
      <c r="E236">
        <v>99671</v>
      </c>
      <c r="F236">
        <v>329</v>
      </c>
      <c r="G236">
        <v>52298500</v>
      </c>
      <c r="H236">
        <v>279300</v>
      </c>
      <c r="I236">
        <v>52577800</v>
      </c>
      <c r="J236">
        <v>58005</v>
      </c>
      <c r="K236">
        <v>29830350</v>
      </c>
      <c r="L236">
        <v>132960</v>
      </c>
      <c r="M236">
        <v>17039950</v>
      </c>
      <c r="N236">
        <v>2482</v>
      </c>
      <c r="O236" t="s">
        <v>426</v>
      </c>
      <c r="P236">
        <v>76170</v>
      </c>
      <c r="Q236">
        <v>63563882</v>
      </c>
      <c r="R236">
        <v>146343</v>
      </c>
    </row>
    <row r="237" spans="1:18" x14ac:dyDescent="0.35">
      <c r="A237" t="s">
        <v>427</v>
      </c>
      <c r="B237" t="s">
        <v>428</v>
      </c>
      <c r="C237">
        <v>5</v>
      </c>
      <c r="D237" t="s">
        <v>5</v>
      </c>
      <c r="E237">
        <v>99597</v>
      </c>
      <c r="F237">
        <v>403</v>
      </c>
      <c r="G237">
        <v>52226300</v>
      </c>
      <c r="H237">
        <v>346500</v>
      </c>
      <c r="I237">
        <v>52572800</v>
      </c>
      <c r="J237">
        <v>49223</v>
      </c>
      <c r="K237">
        <v>25428650</v>
      </c>
      <c r="L237">
        <v>116300</v>
      </c>
      <c r="M237">
        <v>17604450</v>
      </c>
      <c r="N237">
        <v>1158</v>
      </c>
      <c r="O237">
        <v>934000</v>
      </c>
      <c r="P237">
        <v>95302</v>
      </c>
      <c r="Q237">
        <v>54065155</v>
      </c>
      <c r="R237">
        <v>125343</v>
      </c>
    </row>
    <row r="238" spans="1:18" x14ac:dyDescent="0.35">
      <c r="A238" t="s">
        <v>429</v>
      </c>
      <c r="B238" t="s">
        <v>430</v>
      </c>
      <c r="C238">
        <v>5</v>
      </c>
      <c r="D238" t="s">
        <v>4</v>
      </c>
      <c r="E238">
        <v>99485</v>
      </c>
      <c r="F238">
        <v>515</v>
      </c>
      <c r="G238">
        <v>52127600</v>
      </c>
      <c r="H238">
        <v>443250</v>
      </c>
      <c r="I238">
        <v>52570850</v>
      </c>
      <c r="J238">
        <v>44455</v>
      </c>
      <c r="K238">
        <v>23073350</v>
      </c>
      <c r="L238">
        <v>107764</v>
      </c>
      <c r="M238">
        <v>17952700</v>
      </c>
      <c r="N238">
        <v>491</v>
      </c>
      <c r="O238">
        <v>381750</v>
      </c>
      <c r="P238">
        <v>106039</v>
      </c>
      <c r="Q238">
        <v>48811535</v>
      </c>
      <c r="R238">
        <v>113882</v>
      </c>
    </row>
    <row r="239" spans="1:18" x14ac:dyDescent="0.35">
      <c r="A239" t="s">
        <v>431</v>
      </c>
      <c r="B239" t="s">
        <v>432</v>
      </c>
      <c r="C239">
        <v>5</v>
      </c>
      <c r="D239" t="s">
        <v>6</v>
      </c>
      <c r="E239">
        <v>99371</v>
      </c>
      <c r="F239">
        <v>629</v>
      </c>
      <c r="G239">
        <v>52038450</v>
      </c>
      <c r="H239">
        <v>533450</v>
      </c>
      <c r="I239">
        <v>52571900</v>
      </c>
      <c r="J239">
        <v>40252</v>
      </c>
      <c r="K239">
        <v>21183900</v>
      </c>
      <c r="L239">
        <v>97239</v>
      </c>
      <c r="M239">
        <v>18302750</v>
      </c>
      <c r="N239">
        <v>78</v>
      </c>
      <c r="O239">
        <v>48450</v>
      </c>
      <c r="P239">
        <v>115745</v>
      </c>
      <c r="Q239">
        <v>44033064</v>
      </c>
      <c r="R239">
        <v>103051</v>
      </c>
    </row>
    <row r="240" spans="1:18" x14ac:dyDescent="0.35">
      <c r="A240" t="s">
        <v>433</v>
      </c>
      <c r="B240" t="s">
        <v>434</v>
      </c>
      <c r="C240">
        <v>5</v>
      </c>
      <c r="D240" t="s">
        <v>7</v>
      </c>
      <c r="E240">
        <v>99491</v>
      </c>
      <c r="F240">
        <v>509</v>
      </c>
      <c r="G240">
        <v>52134300</v>
      </c>
      <c r="H240">
        <v>426850</v>
      </c>
      <c r="I240">
        <v>52561150</v>
      </c>
      <c r="J240">
        <v>34107</v>
      </c>
      <c r="K240">
        <v>20180300</v>
      </c>
      <c r="L240">
        <v>94357</v>
      </c>
      <c r="M240">
        <v>18488750</v>
      </c>
      <c r="N240">
        <v>3</v>
      </c>
      <c r="O240">
        <v>950</v>
      </c>
      <c r="P240">
        <v>130780</v>
      </c>
      <c r="Q240">
        <v>37563109</v>
      </c>
      <c r="R240">
        <v>87956</v>
      </c>
    </row>
    <row r="241" spans="1:18" x14ac:dyDescent="0.35">
      <c r="A241" t="s">
        <v>435</v>
      </c>
      <c r="B241" t="s">
        <v>436</v>
      </c>
      <c r="C241">
        <v>5</v>
      </c>
      <c r="D241" t="s">
        <v>2</v>
      </c>
      <c r="E241">
        <v>99484</v>
      </c>
      <c r="F241">
        <v>516</v>
      </c>
      <c r="G241">
        <v>52119450</v>
      </c>
      <c r="H241">
        <v>430300</v>
      </c>
      <c r="I241">
        <v>52549750</v>
      </c>
      <c r="J241">
        <v>54708</v>
      </c>
      <c r="K241">
        <v>28004400</v>
      </c>
      <c r="L241">
        <v>134787</v>
      </c>
      <c r="M241">
        <v>17476350</v>
      </c>
      <c r="N241">
        <v>2117</v>
      </c>
      <c r="O241" t="s">
        <v>437</v>
      </c>
      <c r="P241">
        <v>83337</v>
      </c>
      <c r="Q241">
        <v>60058960</v>
      </c>
      <c r="R241">
        <v>138347</v>
      </c>
    </row>
    <row r="242" spans="1:18" x14ac:dyDescent="0.35">
      <c r="A242" t="s">
        <v>438</v>
      </c>
      <c r="B242" t="s">
        <v>439</v>
      </c>
      <c r="C242">
        <v>5</v>
      </c>
      <c r="D242" t="s">
        <v>3</v>
      </c>
      <c r="E242">
        <v>99486</v>
      </c>
      <c r="F242">
        <v>514</v>
      </c>
      <c r="G242">
        <v>52141600</v>
      </c>
      <c r="H242">
        <v>425900</v>
      </c>
      <c r="I242">
        <v>52567500</v>
      </c>
      <c r="J242">
        <v>59786</v>
      </c>
      <c r="K242">
        <v>30450800</v>
      </c>
      <c r="L242">
        <v>146071</v>
      </c>
      <c r="M242">
        <v>17126400</v>
      </c>
      <c r="N242">
        <v>3056</v>
      </c>
      <c r="O242" t="s">
        <v>440</v>
      </c>
      <c r="P242">
        <v>72331</v>
      </c>
      <c r="Q242">
        <v>65373787</v>
      </c>
      <c r="R242">
        <v>150116</v>
      </c>
    </row>
    <row r="243" spans="1:18" x14ac:dyDescent="0.35">
      <c r="A243" t="s">
        <v>441</v>
      </c>
      <c r="B243" t="s">
        <v>442</v>
      </c>
      <c r="C243">
        <v>5</v>
      </c>
      <c r="D243" t="s">
        <v>4</v>
      </c>
      <c r="E243">
        <v>99267</v>
      </c>
      <c r="F243">
        <v>733</v>
      </c>
      <c r="G243">
        <v>51941600</v>
      </c>
      <c r="H243">
        <v>632650</v>
      </c>
      <c r="I243">
        <v>52574250</v>
      </c>
      <c r="J243">
        <v>46144</v>
      </c>
      <c r="K243">
        <v>23874350</v>
      </c>
      <c r="L243">
        <v>112571</v>
      </c>
      <c r="M243">
        <v>17993600</v>
      </c>
      <c r="N243">
        <v>651</v>
      </c>
      <c r="O243">
        <v>505100</v>
      </c>
      <c r="P243">
        <v>101420</v>
      </c>
      <c r="Q243">
        <v>50799582</v>
      </c>
      <c r="R243">
        <v>117875</v>
      </c>
    </row>
    <row r="244" spans="1:18" x14ac:dyDescent="0.35">
      <c r="A244" t="s">
        <v>443</v>
      </c>
      <c r="B244" t="s">
        <v>444</v>
      </c>
      <c r="C244">
        <v>5</v>
      </c>
      <c r="D244" t="s">
        <v>5</v>
      </c>
      <c r="E244">
        <v>99368</v>
      </c>
      <c r="F244">
        <v>632</v>
      </c>
      <c r="G244">
        <v>52037750</v>
      </c>
      <c r="H244">
        <v>542300</v>
      </c>
      <c r="I244">
        <v>52580050</v>
      </c>
      <c r="J244">
        <v>50708</v>
      </c>
      <c r="K244">
        <v>26022950</v>
      </c>
      <c r="L244">
        <v>121967</v>
      </c>
      <c r="M244">
        <v>17739950</v>
      </c>
      <c r="N244">
        <v>1532</v>
      </c>
      <c r="O244" t="s">
        <v>445</v>
      </c>
      <c r="P244">
        <v>91825</v>
      </c>
      <c r="Q244">
        <v>55920996</v>
      </c>
      <c r="R244">
        <v>129130</v>
      </c>
    </row>
    <row r="245" spans="1:18" x14ac:dyDescent="0.35">
      <c r="A245" t="s">
        <v>446</v>
      </c>
      <c r="B245" t="s">
        <v>447</v>
      </c>
      <c r="C245">
        <v>5</v>
      </c>
      <c r="D245" t="s">
        <v>6</v>
      </c>
      <c r="E245">
        <v>99137</v>
      </c>
      <c r="F245">
        <v>863</v>
      </c>
      <c r="G245">
        <v>51825500</v>
      </c>
      <c r="H245">
        <v>737850</v>
      </c>
      <c r="I245">
        <v>52563350</v>
      </c>
      <c r="J245">
        <v>41610</v>
      </c>
      <c r="K245">
        <v>21875600</v>
      </c>
      <c r="L245">
        <v>103442</v>
      </c>
      <c r="M245">
        <v>18407000</v>
      </c>
      <c r="N245">
        <v>97</v>
      </c>
      <c r="O245">
        <v>59100</v>
      </c>
      <c r="P245">
        <v>111933</v>
      </c>
      <c r="Q245">
        <v>45671184</v>
      </c>
      <c r="R245">
        <v>106406</v>
      </c>
    </row>
    <row r="246" spans="1:18" x14ac:dyDescent="0.35">
      <c r="A246" t="s">
        <v>448</v>
      </c>
      <c r="B246" t="s">
        <v>449</v>
      </c>
      <c r="C246">
        <v>5</v>
      </c>
      <c r="D246" t="s">
        <v>7</v>
      </c>
      <c r="E246">
        <v>99286</v>
      </c>
      <c r="F246">
        <v>714</v>
      </c>
      <c r="G246">
        <v>51964000</v>
      </c>
      <c r="H246">
        <v>601700</v>
      </c>
      <c r="I246">
        <v>52565700</v>
      </c>
      <c r="J246">
        <v>35797</v>
      </c>
      <c r="K246">
        <v>21026250</v>
      </c>
      <c r="L246">
        <v>99043</v>
      </c>
      <c r="M246">
        <v>18529150</v>
      </c>
      <c r="N246">
        <v>3</v>
      </c>
      <c r="O246">
        <v>900</v>
      </c>
      <c r="P246">
        <v>126787</v>
      </c>
      <c r="Q246">
        <v>39553786</v>
      </c>
      <c r="R246">
        <v>92265</v>
      </c>
    </row>
    <row r="247" spans="1:18" x14ac:dyDescent="0.35">
      <c r="A247" t="s">
        <v>450</v>
      </c>
      <c r="B247" t="s">
        <v>451</v>
      </c>
      <c r="C247">
        <v>5</v>
      </c>
      <c r="D247" t="s">
        <v>2</v>
      </c>
      <c r="E247">
        <v>99246</v>
      </c>
      <c r="F247">
        <v>754</v>
      </c>
      <c r="G247">
        <v>51947400</v>
      </c>
      <c r="H247">
        <v>624500</v>
      </c>
      <c r="I247">
        <v>52571900</v>
      </c>
      <c r="J247">
        <v>56002</v>
      </c>
      <c r="K247">
        <v>28604750</v>
      </c>
      <c r="L247">
        <v>143337</v>
      </c>
      <c r="M247">
        <v>17496600</v>
      </c>
      <c r="N247">
        <v>2748</v>
      </c>
      <c r="O247" t="s">
        <v>452</v>
      </c>
      <c r="P247">
        <v>80116</v>
      </c>
      <c r="Q247">
        <v>61706764</v>
      </c>
      <c r="R247">
        <v>141519</v>
      </c>
    </row>
    <row r="248" spans="1:18" x14ac:dyDescent="0.35">
      <c r="A248" t="s">
        <v>453</v>
      </c>
      <c r="B248" t="s">
        <v>454</v>
      </c>
      <c r="C248">
        <v>5</v>
      </c>
      <c r="D248" t="s">
        <v>3</v>
      </c>
      <c r="E248">
        <v>99252</v>
      </c>
      <c r="F248">
        <v>748</v>
      </c>
      <c r="G248">
        <v>51956900</v>
      </c>
      <c r="H248">
        <v>618750</v>
      </c>
      <c r="I248">
        <v>52575650</v>
      </c>
      <c r="J248">
        <v>60602</v>
      </c>
      <c r="K248">
        <v>30711650</v>
      </c>
      <c r="L248">
        <v>152446</v>
      </c>
      <c r="M248">
        <v>17225900</v>
      </c>
      <c r="N248">
        <v>3665</v>
      </c>
      <c r="O248" t="s">
        <v>455</v>
      </c>
      <c r="P248">
        <v>70565</v>
      </c>
      <c r="Q248">
        <v>66555816</v>
      </c>
      <c r="R248">
        <v>152463</v>
      </c>
    </row>
    <row r="249" spans="1:18" x14ac:dyDescent="0.35">
      <c r="A249" t="s">
        <v>456</v>
      </c>
      <c r="B249" t="s">
        <v>457</v>
      </c>
      <c r="C249">
        <v>5</v>
      </c>
      <c r="D249" t="s">
        <v>5</v>
      </c>
      <c r="E249">
        <v>99101</v>
      </c>
      <c r="F249">
        <v>899</v>
      </c>
      <c r="G249">
        <v>51813950</v>
      </c>
      <c r="H249">
        <v>747900</v>
      </c>
      <c r="I249">
        <v>52561850</v>
      </c>
      <c r="J249">
        <v>52046</v>
      </c>
      <c r="K249">
        <v>26597800</v>
      </c>
      <c r="L249">
        <v>130928</v>
      </c>
      <c r="M249">
        <v>17823350</v>
      </c>
      <c r="N249">
        <v>1931</v>
      </c>
      <c r="O249" t="s">
        <v>458</v>
      </c>
      <c r="P249">
        <v>88214</v>
      </c>
      <c r="Q249">
        <v>57440404</v>
      </c>
      <c r="R249">
        <v>132253</v>
      </c>
    </row>
    <row r="250" spans="1:18" x14ac:dyDescent="0.35">
      <c r="A250" t="s">
        <v>459</v>
      </c>
      <c r="B250" t="s">
        <v>460</v>
      </c>
      <c r="C250">
        <v>5</v>
      </c>
      <c r="D250" t="s">
        <v>4</v>
      </c>
      <c r="E250">
        <v>98952</v>
      </c>
      <c r="F250">
        <v>1048</v>
      </c>
      <c r="G250">
        <v>51679750</v>
      </c>
      <c r="H250">
        <v>886800</v>
      </c>
      <c r="I250">
        <v>52566550</v>
      </c>
      <c r="J250">
        <v>47669</v>
      </c>
      <c r="K250">
        <v>24551750</v>
      </c>
      <c r="L250">
        <v>125715</v>
      </c>
      <c r="M250">
        <v>18088050</v>
      </c>
      <c r="N250">
        <v>944</v>
      </c>
      <c r="O250">
        <v>723400</v>
      </c>
      <c r="P250">
        <v>97482</v>
      </c>
      <c r="Q250">
        <v>52636178</v>
      </c>
      <c r="R250">
        <v>121531</v>
      </c>
    </row>
    <row r="251" spans="1:18" x14ac:dyDescent="0.35">
      <c r="A251" t="s">
        <v>461</v>
      </c>
      <c r="B251" t="s">
        <v>462</v>
      </c>
      <c r="C251">
        <v>5</v>
      </c>
      <c r="D251" t="s">
        <v>6</v>
      </c>
      <c r="E251">
        <v>98899</v>
      </c>
      <c r="F251">
        <v>1101</v>
      </c>
      <c r="G251">
        <v>51641850</v>
      </c>
      <c r="H251">
        <v>932750</v>
      </c>
      <c r="I251">
        <v>52574600</v>
      </c>
      <c r="J251">
        <v>42839</v>
      </c>
      <c r="K251">
        <v>22404200</v>
      </c>
      <c r="L251">
        <v>111382</v>
      </c>
      <c r="M251">
        <v>18407650</v>
      </c>
      <c r="N251">
        <v>150</v>
      </c>
      <c r="O251">
        <v>85550</v>
      </c>
      <c r="P251">
        <v>107903</v>
      </c>
      <c r="Q251">
        <v>47262819</v>
      </c>
      <c r="R251">
        <v>109736</v>
      </c>
    </row>
    <row r="252" spans="1:18" x14ac:dyDescent="0.35">
      <c r="A252" t="s">
        <v>463</v>
      </c>
      <c r="B252" t="s">
        <v>464</v>
      </c>
      <c r="C252">
        <v>5</v>
      </c>
      <c r="D252" t="s">
        <v>7</v>
      </c>
      <c r="E252">
        <v>99013</v>
      </c>
      <c r="F252">
        <v>987</v>
      </c>
      <c r="G252">
        <v>51752700</v>
      </c>
      <c r="H252">
        <v>833450</v>
      </c>
      <c r="I252">
        <v>52586150</v>
      </c>
      <c r="J252">
        <v>36988</v>
      </c>
      <c r="K252">
        <v>21678650</v>
      </c>
      <c r="L252">
        <v>107575</v>
      </c>
      <c r="M252">
        <v>18597900</v>
      </c>
      <c r="N252">
        <v>6</v>
      </c>
      <c r="O252">
        <v>1800</v>
      </c>
      <c r="P252">
        <v>122861</v>
      </c>
      <c r="Q252">
        <v>41100093</v>
      </c>
      <c r="R252">
        <v>95285</v>
      </c>
    </row>
    <row r="253" spans="1:18" x14ac:dyDescent="0.35">
      <c r="A253" t="s">
        <v>465</v>
      </c>
      <c r="B253" t="s">
        <v>466</v>
      </c>
      <c r="C253">
        <v>5</v>
      </c>
      <c r="D253" t="s">
        <v>2</v>
      </c>
      <c r="E253">
        <v>99037</v>
      </c>
      <c r="F253">
        <v>963</v>
      </c>
      <c r="G253">
        <v>51750700</v>
      </c>
      <c r="H253">
        <v>806500</v>
      </c>
      <c r="I253">
        <v>52557200</v>
      </c>
      <c r="J253">
        <v>57343</v>
      </c>
      <c r="K253">
        <v>28939800</v>
      </c>
      <c r="L253">
        <v>150608</v>
      </c>
      <c r="M253">
        <v>17563650</v>
      </c>
      <c r="N253">
        <v>3187</v>
      </c>
      <c r="O253" t="s">
        <v>467</v>
      </c>
      <c r="P253">
        <v>77161</v>
      </c>
      <c r="Q253">
        <v>63147820</v>
      </c>
      <c r="R253">
        <v>144561</v>
      </c>
    </row>
    <row r="254" spans="1:18" x14ac:dyDescent="0.35">
      <c r="A254" t="s">
        <v>468</v>
      </c>
      <c r="B254" t="s">
        <v>469</v>
      </c>
      <c r="C254">
        <v>5</v>
      </c>
      <c r="D254" t="s">
        <v>3</v>
      </c>
      <c r="E254">
        <v>98981</v>
      </c>
      <c r="F254">
        <v>1019</v>
      </c>
      <c r="G254">
        <v>51725900</v>
      </c>
      <c r="H254">
        <v>848300</v>
      </c>
      <c r="I254">
        <v>52574200</v>
      </c>
      <c r="J254">
        <v>61375</v>
      </c>
      <c r="K254">
        <v>30937950</v>
      </c>
      <c r="L254">
        <v>163251</v>
      </c>
      <c r="M254">
        <v>17272000</v>
      </c>
      <c r="N254">
        <v>4430</v>
      </c>
      <c r="O254" t="s">
        <v>470</v>
      </c>
      <c r="P254">
        <v>69155</v>
      </c>
      <c r="Q254">
        <v>67884334</v>
      </c>
      <c r="R254">
        <v>155008</v>
      </c>
    </row>
    <row r="255" spans="1:18" x14ac:dyDescent="0.35">
      <c r="A255" t="s">
        <v>471</v>
      </c>
      <c r="B255" t="s">
        <v>472</v>
      </c>
      <c r="C255">
        <v>5</v>
      </c>
      <c r="D255" t="s">
        <v>5</v>
      </c>
      <c r="E255">
        <v>98894</v>
      </c>
      <c r="F255">
        <v>1106</v>
      </c>
      <c r="G255">
        <v>51665450</v>
      </c>
      <c r="H255">
        <v>919150</v>
      </c>
      <c r="I255">
        <v>52584600</v>
      </c>
      <c r="J255">
        <v>53324</v>
      </c>
      <c r="K255">
        <v>27115100</v>
      </c>
      <c r="L255">
        <v>139363</v>
      </c>
      <c r="M255">
        <v>17909850</v>
      </c>
      <c r="N255">
        <v>2235</v>
      </c>
      <c r="O255" t="s">
        <v>473</v>
      </c>
      <c r="P255">
        <v>85411</v>
      </c>
      <c r="Q255">
        <v>59032153</v>
      </c>
      <c r="R255">
        <v>135482</v>
      </c>
    </row>
    <row r="256" spans="1:18" x14ac:dyDescent="0.35">
      <c r="A256" t="s">
        <v>474</v>
      </c>
      <c r="B256" t="s">
        <v>475</v>
      </c>
      <c r="C256">
        <v>5</v>
      </c>
      <c r="D256" t="s">
        <v>4</v>
      </c>
      <c r="E256">
        <v>98665</v>
      </c>
      <c r="F256">
        <v>1335</v>
      </c>
      <c r="G256">
        <v>51439400</v>
      </c>
      <c r="H256">
        <v>1133250</v>
      </c>
      <c r="I256">
        <v>52572650</v>
      </c>
      <c r="J256">
        <v>48973</v>
      </c>
      <c r="K256">
        <v>24975300</v>
      </c>
      <c r="L256">
        <v>133970</v>
      </c>
      <c r="M256">
        <v>18218700</v>
      </c>
      <c r="N256">
        <v>1183</v>
      </c>
      <c r="O256">
        <v>904350</v>
      </c>
      <c r="P256">
        <v>94057</v>
      </c>
      <c r="Q256">
        <v>54302803</v>
      </c>
      <c r="R256">
        <v>125046</v>
      </c>
    </row>
    <row r="257" spans="1:18" x14ac:dyDescent="0.35">
      <c r="A257" t="s">
        <v>476</v>
      </c>
      <c r="B257" t="s">
        <v>477</v>
      </c>
      <c r="C257">
        <v>5</v>
      </c>
      <c r="D257" t="s">
        <v>6</v>
      </c>
      <c r="E257">
        <v>98483</v>
      </c>
      <c r="F257">
        <v>1517</v>
      </c>
      <c r="G257">
        <v>51274650</v>
      </c>
      <c r="H257">
        <v>1274450</v>
      </c>
      <c r="I257">
        <v>52549100</v>
      </c>
      <c r="J257">
        <v>44237</v>
      </c>
      <c r="K257">
        <v>23076850</v>
      </c>
      <c r="L257">
        <v>119755</v>
      </c>
      <c r="M257">
        <v>18510950</v>
      </c>
      <c r="N257">
        <v>199</v>
      </c>
      <c r="O257">
        <v>116200</v>
      </c>
      <c r="P257">
        <v>103834</v>
      </c>
      <c r="Q257">
        <v>49162871</v>
      </c>
      <c r="R257">
        <v>113715</v>
      </c>
    </row>
    <row r="258" spans="1:18" x14ac:dyDescent="0.35">
      <c r="A258" t="s">
        <v>478</v>
      </c>
      <c r="B258" t="s">
        <v>479</v>
      </c>
      <c r="C258">
        <v>5</v>
      </c>
      <c r="D258" t="s">
        <v>7</v>
      </c>
      <c r="E258">
        <v>98628</v>
      </c>
      <c r="F258">
        <v>1372</v>
      </c>
      <c r="G258">
        <v>51422700</v>
      </c>
      <c r="H258">
        <v>1146550</v>
      </c>
      <c r="I258">
        <v>52569250</v>
      </c>
      <c r="J258">
        <v>38006</v>
      </c>
      <c r="K258">
        <v>22136400</v>
      </c>
      <c r="L258">
        <v>116676</v>
      </c>
      <c r="M258">
        <v>18670850</v>
      </c>
      <c r="N258">
        <v>2</v>
      </c>
      <c r="O258">
        <v>650</v>
      </c>
      <c r="P258">
        <v>119608</v>
      </c>
      <c r="Q258">
        <v>42330970</v>
      </c>
      <c r="R258">
        <v>97922</v>
      </c>
    </row>
    <row r="259" spans="1:18" x14ac:dyDescent="0.35">
      <c r="A259" t="s">
        <v>480</v>
      </c>
      <c r="B259" t="s">
        <v>481</v>
      </c>
      <c r="C259">
        <v>5</v>
      </c>
      <c r="D259" t="s">
        <v>2</v>
      </c>
      <c r="E259">
        <v>98541</v>
      </c>
      <c r="F259">
        <v>1459</v>
      </c>
      <c r="G259">
        <v>51376100</v>
      </c>
      <c r="H259">
        <v>1209350</v>
      </c>
      <c r="I259">
        <v>52585450</v>
      </c>
      <c r="J259">
        <v>58343</v>
      </c>
      <c r="K259">
        <v>29327150</v>
      </c>
      <c r="L259">
        <v>164938</v>
      </c>
      <c r="M259">
        <v>17679400</v>
      </c>
      <c r="N259">
        <v>3711</v>
      </c>
      <c r="O259" t="s">
        <v>482</v>
      </c>
      <c r="P259">
        <v>74272</v>
      </c>
      <c r="Q259">
        <v>64610306</v>
      </c>
      <c r="R259">
        <v>147679</v>
      </c>
    </row>
    <row r="260" spans="1:18" x14ac:dyDescent="0.35">
      <c r="A260" t="s">
        <v>483</v>
      </c>
      <c r="B260" t="s">
        <v>484</v>
      </c>
      <c r="C260">
        <v>5</v>
      </c>
      <c r="D260" t="s">
        <v>3</v>
      </c>
      <c r="E260">
        <v>98644</v>
      </c>
      <c r="F260">
        <v>1356</v>
      </c>
      <c r="G260">
        <v>51428750</v>
      </c>
      <c r="H260">
        <v>1118250</v>
      </c>
      <c r="I260">
        <v>52547000</v>
      </c>
      <c r="J260">
        <v>62216</v>
      </c>
      <c r="K260">
        <v>31104200</v>
      </c>
      <c r="L260">
        <v>171331</v>
      </c>
      <c r="M260">
        <v>17410200</v>
      </c>
      <c r="N260">
        <v>4820</v>
      </c>
      <c r="O260" t="s">
        <v>485</v>
      </c>
      <c r="P260">
        <v>66625</v>
      </c>
      <c r="Q260">
        <v>68360941</v>
      </c>
      <c r="R260">
        <v>156018</v>
      </c>
    </row>
    <row r="261" spans="1:18" x14ac:dyDescent="0.35">
      <c r="A261" t="s">
        <v>486</v>
      </c>
      <c r="B261" t="s">
        <v>487</v>
      </c>
      <c r="C261">
        <v>5</v>
      </c>
      <c r="D261" t="s">
        <v>5</v>
      </c>
      <c r="E261">
        <v>98615</v>
      </c>
      <c r="F261">
        <v>1385</v>
      </c>
      <c r="G261">
        <v>51429500</v>
      </c>
      <c r="H261">
        <v>1164350</v>
      </c>
      <c r="I261">
        <v>52593850</v>
      </c>
      <c r="J261">
        <v>54511</v>
      </c>
      <c r="K261">
        <v>27507750</v>
      </c>
      <c r="L261">
        <v>156256</v>
      </c>
      <c r="M261">
        <v>17966400</v>
      </c>
      <c r="N261">
        <v>2734</v>
      </c>
      <c r="O261" t="s">
        <v>488</v>
      </c>
      <c r="P261">
        <v>82445</v>
      </c>
      <c r="Q261">
        <v>60258596</v>
      </c>
      <c r="R261">
        <v>137894</v>
      </c>
    </row>
    <row r="262" spans="1:18" x14ac:dyDescent="0.35">
      <c r="A262" t="s">
        <v>489</v>
      </c>
      <c r="B262" t="s">
        <v>490</v>
      </c>
      <c r="C262">
        <v>5</v>
      </c>
      <c r="D262" t="s">
        <v>4</v>
      </c>
      <c r="E262">
        <v>98286</v>
      </c>
      <c r="F262">
        <v>1714</v>
      </c>
      <c r="G262">
        <v>51116450</v>
      </c>
      <c r="H262">
        <v>1455300</v>
      </c>
      <c r="I262">
        <v>52571750</v>
      </c>
      <c r="J262">
        <v>49965</v>
      </c>
      <c r="K262">
        <v>25416100</v>
      </c>
      <c r="L262">
        <v>140947</v>
      </c>
      <c r="M262">
        <v>18270650</v>
      </c>
      <c r="N262">
        <v>1365</v>
      </c>
      <c r="O262" t="s">
        <v>491</v>
      </c>
      <c r="P262">
        <v>91144</v>
      </c>
      <c r="Q262">
        <v>55504911</v>
      </c>
      <c r="R262">
        <v>127364</v>
      </c>
    </row>
    <row r="263" spans="1:18" x14ac:dyDescent="0.35">
      <c r="A263" t="s">
        <v>492</v>
      </c>
      <c r="B263" t="s">
        <v>493</v>
      </c>
      <c r="C263">
        <v>5</v>
      </c>
      <c r="D263" t="s">
        <v>7</v>
      </c>
      <c r="E263">
        <v>98308</v>
      </c>
      <c r="F263">
        <v>1692</v>
      </c>
      <c r="G263">
        <v>51149650</v>
      </c>
      <c r="H263">
        <v>1415300</v>
      </c>
      <c r="I263">
        <v>52564950</v>
      </c>
      <c r="J263">
        <v>39290</v>
      </c>
      <c r="K263">
        <v>22719950</v>
      </c>
      <c r="L263">
        <v>126765</v>
      </c>
      <c r="M263">
        <v>18704450</v>
      </c>
      <c r="N263">
        <v>9</v>
      </c>
      <c r="O263">
        <v>2850</v>
      </c>
      <c r="P263">
        <v>115552</v>
      </c>
      <c r="Q263">
        <v>43842089</v>
      </c>
      <c r="R263">
        <v>101015</v>
      </c>
    </row>
    <row r="264" spans="1:18" x14ac:dyDescent="0.35">
      <c r="A264" t="s">
        <v>494</v>
      </c>
      <c r="B264" t="s">
        <v>495</v>
      </c>
      <c r="C264">
        <v>5</v>
      </c>
      <c r="D264" t="s">
        <v>6</v>
      </c>
      <c r="E264">
        <v>98143</v>
      </c>
      <c r="F264">
        <v>1857</v>
      </c>
      <c r="G264">
        <v>50980000</v>
      </c>
      <c r="H264">
        <v>1565250</v>
      </c>
      <c r="I264">
        <v>52545250</v>
      </c>
      <c r="J264">
        <v>45443</v>
      </c>
      <c r="K264">
        <v>23567450</v>
      </c>
      <c r="L264">
        <v>131313</v>
      </c>
      <c r="M264">
        <v>18575600</v>
      </c>
      <c r="N264">
        <v>238</v>
      </c>
      <c r="O264">
        <v>138200</v>
      </c>
      <c r="P264">
        <v>99995</v>
      </c>
      <c r="Q264">
        <v>50517608</v>
      </c>
      <c r="R264">
        <v>116374</v>
      </c>
    </row>
    <row r="265" spans="1:18" x14ac:dyDescent="0.35">
      <c r="A265" t="s">
        <v>496</v>
      </c>
      <c r="B265" t="s">
        <v>497</v>
      </c>
      <c r="C265">
        <v>5</v>
      </c>
      <c r="D265" t="s">
        <v>2</v>
      </c>
      <c r="E265">
        <v>98297</v>
      </c>
      <c r="F265">
        <v>1703</v>
      </c>
      <c r="G265">
        <v>51183800</v>
      </c>
      <c r="H265">
        <v>1395050</v>
      </c>
      <c r="I265">
        <v>52578850</v>
      </c>
      <c r="J265">
        <v>58935</v>
      </c>
      <c r="K265">
        <v>29532950</v>
      </c>
      <c r="L265">
        <v>176872</v>
      </c>
      <c r="M265">
        <v>17767400</v>
      </c>
      <c r="N265">
        <v>4226</v>
      </c>
      <c r="O265" t="s">
        <v>498</v>
      </c>
      <c r="P265">
        <v>72654</v>
      </c>
      <c r="Q265">
        <v>65135935</v>
      </c>
      <c r="R265">
        <v>148562</v>
      </c>
    </row>
    <row r="266" spans="1:18" x14ac:dyDescent="0.35">
      <c r="A266" t="s">
        <v>499</v>
      </c>
      <c r="B266" t="s">
        <v>500</v>
      </c>
      <c r="C266">
        <v>5</v>
      </c>
      <c r="D266" t="s">
        <v>3</v>
      </c>
      <c r="E266">
        <v>98272</v>
      </c>
      <c r="F266">
        <v>1728</v>
      </c>
      <c r="G266">
        <v>51142900</v>
      </c>
      <c r="H266">
        <v>1404850</v>
      </c>
      <c r="I266">
        <v>52547750</v>
      </c>
      <c r="J266">
        <v>63011</v>
      </c>
      <c r="K266">
        <v>31277250</v>
      </c>
      <c r="L266">
        <v>185610</v>
      </c>
      <c r="M266">
        <v>17494800</v>
      </c>
      <c r="N266">
        <v>5507</v>
      </c>
      <c r="O266" t="s">
        <v>501</v>
      </c>
      <c r="P266">
        <v>64747</v>
      </c>
      <c r="Q266">
        <v>69218197</v>
      </c>
      <c r="R266">
        <v>157715</v>
      </c>
    </row>
    <row r="267" spans="1:18" x14ac:dyDescent="0.35">
      <c r="A267" t="s">
        <v>502</v>
      </c>
      <c r="B267" t="s">
        <v>503</v>
      </c>
      <c r="C267">
        <v>5</v>
      </c>
      <c r="D267" t="s">
        <v>5</v>
      </c>
      <c r="E267">
        <v>98215</v>
      </c>
      <c r="F267">
        <v>1785</v>
      </c>
      <c r="G267">
        <v>51084250</v>
      </c>
      <c r="H267">
        <v>1485350</v>
      </c>
      <c r="I267">
        <v>52569600</v>
      </c>
      <c r="J267">
        <v>55391</v>
      </c>
      <c r="K267">
        <v>27862000</v>
      </c>
      <c r="L267">
        <v>163316</v>
      </c>
      <c r="M267">
        <v>18004200</v>
      </c>
      <c r="N267">
        <v>3096</v>
      </c>
      <c r="O267" t="s">
        <v>504</v>
      </c>
      <c r="P267">
        <v>79459</v>
      </c>
      <c r="Q267">
        <v>61324342</v>
      </c>
      <c r="R267">
        <v>140237</v>
      </c>
    </row>
    <row r="268" spans="1:18" x14ac:dyDescent="0.35">
      <c r="A268" t="s">
        <v>505</v>
      </c>
      <c r="B268" t="s">
        <v>506</v>
      </c>
      <c r="C268">
        <v>5</v>
      </c>
      <c r="D268" t="s">
        <v>4</v>
      </c>
      <c r="E268">
        <v>98086</v>
      </c>
      <c r="F268">
        <v>1914</v>
      </c>
      <c r="G268">
        <v>50929150</v>
      </c>
      <c r="H268">
        <v>1619400</v>
      </c>
      <c r="I268">
        <v>52548550</v>
      </c>
      <c r="J268">
        <v>51032</v>
      </c>
      <c r="K268">
        <v>25879000</v>
      </c>
      <c r="L268">
        <v>147908</v>
      </c>
      <c r="M268">
        <v>18373800</v>
      </c>
      <c r="N268">
        <v>1564</v>
      </c>
      <c r="O268" t="s">
        <v>507</v>
      </c>
      <c r="P268">
        <v>87715</v>
      </c>
      <c r="Q268">
        <v>56481039</v>
      </c>
      <c r="R268">
        <v>129546</v>
      </c>
    </row>
    <row r="269" spans="1:18" x14ac:dyDescent="0.35">
      <c r="A269" t="s">
        <v>508</v>
      </c>
      <c r="B269" t="s">
        <v>509</v>
      </c>
      <c r="C269">
        <v>5</v>
      </c>
      <c r="D269" t="s">
        <v>7</v>
      </c>
      <c r="E269">
        <v>97905</v>
      </c>
      <c r="F269">
        <v>2095</v>
      </c>
      <c r="G269">
        <v>50808650</v>
      </c>
      <c r="H269">
        <v>1746950</v>
      </c>
      <c r="I269">
        <v>52555600</v>
      </c>
      <c r="J269">
        <v>39821</v>
      </c>
      <c r="K269">
        <v>22895850</v>
      </c>
      <c r="L269">
        <v>130814</v>
      </c>
      <c r="M269">
        <v>18845450</v>
      </c>
      <c r="N269">
        <v>10</v>
      </c>
      <c r="O269">
        <v>3100</v>
      </c>
      <c r="P269">
        <v>113186</v>
      </c>
      <c r="Q269">
        <v>44651630</v>
      </c>
      <c r="R269">
        <v>102475</v>
      </c>
    </row>
    <row r="270" spans="1:18" x14ac:dyDescent="0.35">
      <c r="A270" t="s">
        <v>510</v>
      </c>
      <c r="B270" t="s">
        <v>511</v>
      </c>
      <c r="C270">
        <v>5</v>
      </c>
      <c r="D270" t="s">
        <v>6</v>
      </c>
      <c r="E270">
        <v>97601</v>
      </c>
      <c r="F270">
        <v>2399</v>
      </c>
      <c r="G270">
        <v>50532200</v>
      </c>
      <c r="H270">
        <v>2004600</v>
      </c>
      <c r="I270">
        <v>52536800</v>
      </c>
      <c r="J270">
        <v>46216</v>
      </c>
      <c r="K270">
        <v>23780500</v>
      </c>
      <c r="L270">
        <v>137198</v>
      </c>
      <c r="M270">
        <v>18686900</v>
      </c>
      <c r="N270">
        <v>361</v>
      </c>
      <c r="O270">
        <v>210350</v>
      </c>
      <c r="P270">
        <v>96996</v>
      </c>
      <c r="Q270">
        <v>51728906</v>
      </c>
      <c r="R270">
        <v>118783</v>
      </c>
    </row>
    <row r="271" spans="1:18" x14ac:dyDescent="0.35">
      <c r="A271" t="s">
        <v>512</v>
      </c>
      <c r="B271" t="s">
        <v>513</v>
      </c>
      <c r="C271">
        <v>5</v>
      </c>
      <c r="D271" t="s">
        <v>2</v>
      </c>
      <c r="E271">
        <v>97899</v>
      </c>
      <c r="F271">
        <v>2101</v>
      </c>
      <c r="G271">
        <v>50865750</v>
      </c>
      <c r="H271">
        <v>1712150</v>
      </c>
      <c r="I271">
        <v>52577900</v>
      </c>
      <c r="J271">
        <v>59648</v>
      </c>
      <c r="K271">
        <v>29681200</v>
      </c>
      <c r="L271">
        <v>179388</v>
      </c>
      <c r="M271">
        <v>17883400</v>
      </c>
      <c r="N271">
        <v>4623</v>
      </c>
      <c r="O271" t="s">
        <v>514</v>
      </c>
      <c r="P271">
        <v>70573</v>
      </c>
      <c r="Q271">
        <v>65850454</v>
      </c>
      <c r="R271">
        <v>149998</v>
      </c>
    </row>
    <row r="272" spans="1:18" x14ac:dyDescent="0.35">
      <c r="A272" t="s">
        <v>515</v>
      </c>
      <c r="B272" t="s">
        <v>516</v>
      </c>
      <c r="C272">
        <v>5</v>
      </c>
      <c r="D272" t="s">
        <v>3</v>
      </c>
      <c r="E272">
        <v>97859</v>
      </c>
      <c r="F272">
        <v>2141</v>
      </c>
      <c r="G272">
        <v>50802700</v>
      </c>
      <c r="H272">
        <v>1733500</v>
      </c>
      <c r="I272">
        <v>52536200</v>
      </c>
      <c r="J272">
        <v>63485</v>
      </c>
      <c r="K272">
        <v>31372900</v>
      </c>
      <c r="L272">
        <v>194041</v>
      </c>
      <c r="M272">
        <v>17532900</v>
      </c>
      <c r="N272">
        <v>5993</v>
      </c>
      <c r="O272" t="s">
        <v>517</v>
      </c>
      <c r="P272">
        <v>62966</v>
      </c>
      <c r="Q272">
        <v>70057411</v>
      </c>
      <c r="R272">
        <v>159328</v>
      </c>
    </row>
    <row r="273" spans="1:18" x14ac:dyDescent="0.35">
      <c r="A273" t="s">
        <v>518</v>
      </c>
      <c r="B273" t="s">
        <v>519</v>
      </c>
      <c r="C273">
        <v>5</v>
      </c>
      <c r="D273" t="s">
        <v>4</v>
      </c>
      <c r="E273">
        <v>97672</v>
      </c>
      <c r="F273">
        <v>2328</v>
      </c>
      <c r="G273">
        <v>50587350</v>
      </c>
      <c r="H273">
        <v>1950350</v>
      </c>
      <c r="I273">
        <v>52537700</v>
      </c>
      <c r="J273">
        <v>51842</v>
      </c>
      <c r="K273">
        <v>26048150</v>
      </c>
      <c r="L273">
        <v>156966</v>
      </c>
      <c r="M273">
        <v>18438400</v>
      </c>
      <c r="N273">
        <v>1970</v>
      </c>
      <c r="O273" t="s">
        <v>520</v>
      </c>
      <c r="P273">
        <v>85441</v>
      </c>
      <c r="Q273">
        <v>57701022</v>
      </c>
      <c r="R273">
        <v>131877</v>
      </c>
    </row>
    <row r="274" spans="1:18" x14ac:dyDescent="0.35">
      <c r="A274" t="s">
        <v>521</v>
      </c>
      <c r="B274" t="s">
        <v>522</v>
      </c>
      <c r="C274">
        <v>5</v>
      </c>
      <c r="D274" t="s">
        <v>5</v>
      </c>
      <c r="E274">
        <v>97662</v>
      </c>
      <c r="F274">
        <v>2338</v>
      </c>
      <c r="G274">
        <v>50646500</v>
      </c>
      <c r="H274">
        <v>1928100</v>
      </c>
      <c r="I274">
        <v>52574600</v>
      </c>
      <c r="J274">
        <v>56253</v>
      </c>
      <c r="K274">
        <v>28096350</v>
      </c>
      <c r="L274">
        <v>168848</v>
      </c>
      <c r="M274">
        <v>18118400</v>
      </c>
      <c r="N274">
        <v>3495</v>
      </c>
      <c r="O274" t="s">
        <v>523</v>
      </c>
      <c r="P274">
        <v>76721</v>
      </c>
      <c r="Q274">
        <v>62462243</v>
      </c>
      <c r="R274">
        <v>142393</v>
      </c>
    </row>
    <row r="275" spans="1:18" x14ac:dyDescent="0.35">
      <c r="A275" t="s">
        <v>524</v>
      </c>
      <c r="B275" t="s">
        <v>525</v>
      </c>
      <c r="C275">
        <v>5</v>
      </c>
      <c r="D275" t="s">
        <v>6</v>
      </c>
      <c r="E275">
        <v>97209</v>
      </c>
      <c r="F275">
        <v>2791</v>
      </c>
      <c r="G275">
        <v>50230150</v>
      </c>
      <c r="H275">
        <v>2335300</v>
      </c>
      <c r="I275">
        <v>52565450</v>
      </c>
      <c r="J275">
        <v>47163</v>
      </c>
      <c r="K275">
        <v>24170750</v>
      </c>
      <c r="L275">
        <v>148058</v>
      </c>
      <c r="M275">
        <v>18624950</v>
      </c>
      <c r="N275">
        <v>410</v>
      </c>
      <c r="O275">
        <v>239400</v>
      </c>
      <c r="P275">
        <v>93888</v>
      </c>
      <c r="Q275">
        <v>52887205</v>
      </c>
      <c r="R275">
        <v>121159</v>
      </c>
    </row>
    <row r="276" spans="1:18" x14ac:dyDescent="0.35">
      <c r="A276" t="s">
        <v>526</v>
      </c>
      <c r="B276" t="s">
        <v>527</v>
      </c>
      <c r="C276">
        <v>5</v>
      </c>
      <c r="D276" t="s">
        <v>7</v>
      </c>
      <c r="E276">
        <v>97481</v>
      </c>
      <c r="F276">
        <v>2519</v>
      </c>
      <c r="G276">
        <v>50508300</v>
      </c>
      <c r="H276">
        <v>2077900</v>
      </c>
      <c r="I276">
        <v>52586200</v>
      </c>
      <c r="J276">
        <v>40958</v>
      </c>
      <c r="K276">
        <v>23349300</v>
      </c>
      <c r="L276">
        <v>137315</v>
      </c>
      <c r="M276">
        <v>18855200</v>
      </c>
      <c r="N276">
        <v>10</v>
      </c>
      <c r="O276">
        <v>3250</v>
      </c>
      <c r="P276">
        <v>109626</v>
      </c>
      <c r="Q276">
        <v>46051818</v>
      </c>
      <c r="R276">
        <v>105328</v>
      </c>
    </row>
    <row r="277" spans="1:18" x14ac:dyDescent="0.35">
      <c r="A277" t="s">
        <v>528</v>
      </c>
      <c r="B277" t="s">
        <v>529</v>
      </c>
      <c r="C277">
        <v>5</v>
      </c>
      <c r="D277" t="s">
        <v>3</v>
      </c>
      <c r="E277">
        <v>97399</v>
      </c>
      <c r="F277">
        <v>2601</v>
      </c>
      <c r="G277">
        <v>50496650</v>
      </c>
      <c r="H277">
        <v>2106450</v>
      </c>
      <c r="I277">
        <v>52603100</v>
      </c>
      <c r="J277">
        <v>63859</v>
      </c>
      <c r="K277">
        <v>31381150</v>
      </c>
      <c r="L277">
        <v>194831</v>
      </c>
      <c r="M277">
        <v>17652050</v>
      </c>
      <c r="N277">
        <v>6490</v>
      </c>
      <c r="O277" t="s">
        <v>530</v>
      </c>
      <c r="P277">
        <v>61360</v>
      </c>
      <c r="Q277">
        <v>70433931</v>
      </c>
      <c r="R277">
        <v>160070</v>
      </c>
    </row>
    <row r="278" spans="1:18" x14ac:dyDescent="0.35">
      <c r="A278" t="s">
        <v>531</v>
      </c>
      <c r="B278" t="s">
        <v>532</v>
      </c>
      <c r="C278">
        <v>5</v>
      </c>
      <c r="D278" t="s">
        <v>2</v>
      </c>
      <c r="E278">
        <v>97477</v>
      </c>
      <c r="F278">
        <v>2523</v>
      </c>
      <c r="G278">
        <v>50510900</v>
      </c>
      <c r="H278">
        <v>2063650</v>
      </c>
      <c r="I278">
        <v>52574550</v>
      </c>
      <c r="J278">
        <v>60453</v>
      </c>
      <c r="K278">
        <v>29921400</v>
      </c>
      <c r="L278">
        <v>187633</v>
      </c>
      <c r="M278">
        <v>17858500</v>
      </c>
      <c r="N278">
        <v>5196</v>
      </c>
      <c r="O278" t="s">
        <v>533</v>
      </c>
      <c r="P278">
        <v>68251</v>
      </c>
      <c r="Q278">
        <v>66670858</v>
      </c>
      <c r="R278">
        <v>151677</v>
      </c>
    </row>
    <row r="279" spans="1:18" x14ac:dyDescent="0.35">
      <c r="A279" t="s">
        <v>534</v>
      </c>
      <c r="B279" t="s">
        <v>535</v>
      </c>
      <c r="C279">
        <v>5</v>
      </c>
      <c r="D279" t="s">
        <v>4</v>
      </c>
      <c r="E279">
        <v>97066</v>
      </c>
      <c r="F279">
        <v>2934</v>
      </c>
      <c r="G279">
        <v>50143150</v>
      </c>
      <c r="H279">
        <v>2452300</v>
      </c>
      <c r="I279">
        <v>52595450</v>
      </c>
      <c r="J279">
        <v>52483</v>
      </c>
      <c r="K279">
        <v>26234250</v>
      </c>
      <c r="L279">
        <v>165004</v>
      </c>
      <c r="M279">
        <v>18475750</v>
      </c>
      <c r="N279">
        <v>2223</v>
      </c>
      <c r="O279" t="s">
        <v>536</v>
      </c>
      <c r="P279">
        <v>82568</v>
      </c>
      <c r="Q279">
        <v>58559443</v>
      </c>
      <c r="R279">
        <v>133578</v>
      </c>
    </row>
    <row r="280" spans="1:18" x14ac:dyDescent="0.35">
      <c r="A280" t="s">
        <v>537</v>
      </c>
      <c r="B280" t="s">
        <v>538</v>
      </c>
      <c r="C280">
        <v>5</v>
      </c>
      <c r="D280" t="s">
        <v>5</v>
      </c>
      <c r="E280">
        <v>97371</v>
      </c>
      <c r="F280">
        <v>2629</v>
      </c>
      <c r="G280">
        <v>50381150</v>
      </c>
      <c r="H280">
        <v>2145550</v>
      </c>
      <c r="I280">
        <v>52526700</v>
      </c>
      <c r="J280">
        <v>57169</v>
      </c>
      <c r="K280">
        <v>28413150</v>
      </c>
      <c r="L280">
        <v>175063</v>
      </c>
      <c r="M280">
        <v>18159600</v>
      </c>
      <c r="N280">
        <v>3875</v>
      </c>
      <c r="O280" t="s">
        <v>539</v>
      </c>
      <c r="P280">
        <v>74223</v>
      </c>
      <c r="Q280">
        <v>63569535</v>
      </c>
      <c r="R280">
        <v>144791</v>
      </c>
    </row>
    <row r="281" spans="1:18" x14ac:dyDescent="0.35">
      <c r="A281" t="s">
        <v>540</v>
      </c>
      <c r="B281" t="s">
        <v>541</v>
      </c>
      <c r="C281">
        <v>5</v>
      </c>
      <c r="D281" t="s">
        <v>7</v>
      </c>
      <c r="E281">
        <v>96959</v>
      </c>
      <c r="F281">
        <v>3041</v>
      </c>
      <c r="G281">
        <v>50035650</v>
      </c>
      <c r="H281">
        <v>2510800</v>
      </c>
      <c r="I281">
        <v>52546450</v>
      </c>
      <c r="J281">
        <v>41833</v>
      </c>
      <c r="K281">
        <v>23611250</v>
      </c>
      <c r="L281">
        <v>148610</v>
      </c>
      <c r="M281">
        <v>18920450</v>
      </c>
      <c r="N281">
        <v>8</v>
      </c>
      <c r="O281">
        <v>2600</v>
      </c>
      <c r="P281">
        <v>106365</v>
      </c>
      <c r="Q281">
        <v>47166022</v>
      </c>
      <c r="R281">
        <v>107786</v>
      </c>
    </row>
    <row r="282" spans="1:18" x14ac:dyDescent="0.35">
      <c r="A282" t="s">
        <v>542</v>
      </c>
      <c r="B282" t="s">
        <v>543</v>
      </c>
      <c r="C282">
        <v>5</v>
      </c>
      <c r="D282" t="s">
        <v>6</v>
      </c>
      <c r="E282">
        <v>96876</v>
      </c>
      <c r="F282">
        <v>3124</v>
      </c>
      <c r="G282">
        <v>49922850</v>
      </c>
      <c r="H282">
        <v>2611600</v>
      </c>
      <c r="I282">
        <v>52534450</v>
      </c>
      <c r="J282">
        <v>47638</v>
      </c>
      <c r="K282">
        <v>24342200</v>
      </c>
      <c r="L282">
        <v>151958</v>
      </c>
      <c r="M282">
        <v>18739800</v>
      </c>
      <c r="N282">
        <v>446</v>
      </c>
      <c r="O282">
        <v>257650</v>
      </c>
      <c r="P282">
        <v>92038</v>
      </c>
      <c r="Q282">
        <v>53485087</v>
      </c>
      <c r="R282">
        <v>122334</v>
      </c>
    </row>
    <row r="283" spans="1:18" x14ac:dyDescent="0.35">
      <c r="A283" t="s">
        <v>544</v>
      </c>
      <c r="B283" t="s">
        <v>545</v>
      </c>
      <c r="C283">
        <v>5</v>
      </c>
      <c r="D283" t="s">
        <v>3</v>
      </c>
      <c r="E283">
        <v>97006</v>
      </c>
      <c r="F283">
        <v>2994</v>
      </c>
      <c r="G283">
        <v>50136150</v>
      </c>
      <c r="H283">
        <v>2429350</v>
      </c>
      <c r="I283">
        <v>52565500</v>
      </c>
      <c r="J283">
        <v>64111</v>
      </c>
      <c r="K283">
        <v>31267700</v>
      </c>
      <c r="L283">
        <v>202261</v>
      </c>
      <c r="M283">
        <v>17719700</v>
      </c>
      <c r="N283">
        <v>6874</v>
      </c>
      <c r="O283" t="s">
        <v>546</v>
      </c>
      <c r="P283">
        <v>60510</v>
      </c>
      <c r="Q283">
        <v>70449754</v>
      </c>
      <c r="R283">
        <v>159935</v>
      </c>
    </row>
    <row r="284" spans="1:18" x14ac:dyDescent="0.35">
      <c r="A284" t="s">
        <v>547</v>
      </c>
      <c r="B284" t="s">
        <v>548</v>
      </c>
      <c r="C284">
        <v>5</v>
      </c>
      <c r="D284" t="s">
        <v>2</v>
      </c>
      <c r="E284">
        <v>96965</v>
      </c>
      <c r="F284">
        <v>3035</v>
      </c>
      <c r="G284">
        <v>50077700</v>
      </c>
      <c r="H284">
        <v>2466550</v>
      </c>
      <c r="I284">
        <v>52544250</v>
      </c>
      <c r="J284">
        <v>61177</v>
      </c>
      <c r="K284">
        <v>29985500</v>
      </c>
      <c r="L284">
        <v>194033</v>
      </c>
      <c r="M284">
        <v>17942750</v>
      </c>
      <c r="N284">
        <v>5684</v>
      </c>
      <c r="O284" t="s">
        <v>549</v>
      </c>
      <c r="P284">
        <v>66103</v>
      </c>
      <c r="Q284">
        <v>67517515</v>
      </c>
      <c r="R284">
        <v>153705</v>
      </c>
    </row>
    <row r="285" spans="1:18" x14ac:dyDescent="0.35">
      <c r="A285" t="s">
        <v>550</v>
      </c>
      <c r="B285" t="s">
        <v>551</v>
      </c>
      <c r="C285">
        <v>5</v>
      </c>
      <c r="D285" t="s">
        <v>4</v>
      </c>
      <c r="E285">
        <v>96483</v>
      </c>
      <c r="F285">
        <v>3517</v>
      </c>
      <c r="G285">
        <v>49615100</v>
      </c>
      <c r="H285">
        <v>2908550</v>
      </c>
      <c r="I285">
        <v>52523650</v>
      </c>
      <c r="J285">
        <v>52931</v>
      </c>
      <c r="K285">
        <v>26246100</v>
      </c>
      <c r="L285">
        <v>171683</v>
      </c>
      <c r="M285">
        <v>18493750</v>
      </c>
      <c r="N285">
        <v>2516</v>
      </c>
      <c r="O285" t="s">
        <v>552</v>
      </c>
      <c r="P285">
        <v>80472</v>
      </c>
      <c r="Q285">
        <v>59205308</v>
      </c>
      <c r="R285">
        <v>134923</v>
      </c>
    </row>
    <row r="286" spans="1:18" x14ac:dyDescent="0.35">
      <c r="A286" t="s">
        <v>553</v>
      </c>
      <c r="B286" t="s">
        <v>554</v>
      </c>
      <c r="C286">
        <v>5</v>
      </c>
      <c r="D286" t="s">
        <v>5</v>
      </c>
      <c r="E286">
        <v>96773</v>
      </c>
      <c r="F286">
        <v>3227</v>
      </c>
      <c r="G286">
        <v>49915300</v>
      </c>
      <c r="H286">
        <v>2655400</v>
      </c>
      <c r="I286">
        <v>52570700</v>
      </c>
      <c r="J286">
        <v>57514</v>
      </c>
      <c r="K286">
        <v>28287850</v>
      </c>
      <c r="L286">
        <v>186273</v>
      </c>
      <c r="M286">
        <v>18238900</v>
      </c>
      <c r="N286">
        <v>4270</v>
      </c>
      <c r="O286" t="s">
        <v>555</v>
      </c>
      <c r="P286">
        <v>72432</v>
      </c>
      <c r="Q286">
        <v>63894857</v>
      </c>
      <c r="R286">
        <v>145207</v>
      </c>
    </row>
    <row r="287" spans="1:18" x14ac:dyDescent="0.35">
      <c r="A287" t="s">
        <v>556</v>
      </c>
      <c r="B287" t="s">
        <v>557</v>
      </c>
      <c r="C287">
        <v>5</v>
      </c>
      <c r="D287" t="s">
        <v>6</v>
      </c>
      <c r="E287">
        <v>96162</v>
      </c>
      <c r="F287">
        <v>3838</v>
      </c>
      <c r="G287">
        <v>49422300</v>
      </c>
      <c r="H287">
        <v>3170900</v>
      </c>
      <c r="I287">
        <v>52593200</v>
      </c>
      <c r="J287">
        <v>48466</v>
      </c>
      <c r="K287">
        <v>24627350</v>
      </c>
      <c r="L287">
        <v>165436</v>
      </c>
      <c r="M287">
        <v>18770150</v>
      </c>
      <c r="N287">
        <v>579</v>
      </c>
      <c r="O287">
        <v>332650</v>
      </c>
      <c r="P287">
        <v>88771</v>
      </c>
      <c r="Q287">
        <v>54562807</v>
      </c>
      <c r="R287">
        <v>124313</v>
      </c>
    </row>
    <row r="288" spans="1:18" x14ac:dyDescent="0.35">
      <c r="A288" t="s">
        <v>558</v>
      </c>
      <c r="B288" t="s">
        <v>559</v>
      </c>
      <c r="C288">
        <v>5</v>
      </c>
      <c r="D288" t="s">
        <v>7</v>
      </c>
      <c r="E288">
        <v>96334</v>
      </c>
      <c r="F288">
        <v>3666</v>
      </c>
      <c r="G288">
        <v>49604050</v>
      </c>
      <c r="H288">
        <v>2984250</v>
      </c>
      <c r="I288">
        <v>52588300</v>
      </c>
      <c r="J288">
        <v>42357</v>
      </c>
      <c r="K288">
        <v>23872200</v>
      </c>
      <c r="L288">
        <v>155499</v>
      </c>
      <c r="M288">
        <v>18950250</v>
      </c>
      <c r="N288">
        <v>16</v>
      </c>
      <c r="O288">
        <v>5150</v>
      </c>
      <c r="P288">
        <v>103358</v>
      </c>
      <c r="Q288">
        <v>48004133</v>
      </c>
      <c r="R288">
        <v>109390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7"/>
  <sheetViews>
    <sheetView topLeftCell="C1" workbookViewId="0">
      <selection activeCell="W2" sqref="W2:W17"/>
    </sheetView>
  </sheetViews>
  <sheetFormatPr defaultRowHeight="14.5" x14ac:dyDescent="0.35"/>
  <sheetData>
    <row r="1" spans="1:23" x14ac:dyDescent="0.35">
      <c r="S1" t="s">
        <v>615</v>
      </c>
    </row>
    <row r="2" spans="1:23" x14ac:dyDescent="0.35">
      <c r="A2">
        <v>1232.6199567399899</v>
      </c>
      <c r="B2">
        <v>26289.610957839701</v>
      </c>
      <c r="C2">
        <v>5</v>
      </c>
      <c r="D2">
        <v>0.85</v>
      </c>
      <c r="E2">
        <v>99993</v>
      </c>
      <c r="F2">
        <v>7</v>
      </c>
      <c r="G2">
        <v>52565450</v>
      </c>
      <c r="H2">
        <v>6400</v>
      </c>
      <c r="I2">
        <v>52571850</v>
      </c>
      <c r="J2">
        <v>28475</v>
      </c>
      <c r="K2">
        <v>15017250</v>
      </c>
      <c r="L2">
        <v>40939</v>
      </c>
      <c r="M2">
        <v>17293600</v>
      </c>
      <c r="N2">
        <v>9</v>
      </c>
      <c r="O2">
        <v>7550</v>
      </c>
      <c r="P2">
        <v>146427</v>
      </c>
      <c r="Q2">
        <v>30738298</v>
      </c>
      <c r="R2">
        <v>74006</v>
      </c>
      <c r="S2">
        <f>H2/G2*100</f>
        <v>1.2175297652735778E-2</v>
      </c>
      <c r="U2">
        <f>L2/160/82</f>
        <v>3.1203506097560978</v>
      </c>
      <c r="W2">
        <v>1.6263750477926001E-4</v>
      </c>
    </row>
    <row r="3" spans="1:23" x14ac:dyDescent="0.35">
      <c r="A3">
        <v>1232.6199567399899</v>
      </c>
      <c r="B3">
        <v>26291.503844328101</v>
      </c>
      <c r="C3">
        <v>5</v>
      </c>
      <c r="D3">
        <v>0.85</v>
      </c>
      <c r="E3">
        <v>99982</v>
      </c>
      <c r="F3">
        <v>18</v>
      </c>
      <c r="G3">
        <v>52556550</v>
      </c>
      <c r="H3">
        <v>16150</v>
      </c>
      <c r="I3">
        <v>52572700</v>
      </c>
      <c r="J3">
        <v>31387</v>
      </c>
      <c r="K3">
        <v>16487450</v>
      </c>
      <c r="L3">
        <v>50307</v>
      </c>
      <c r="M3">
        <v>17361850</v>
      </c>
      <c r="N3">
        <v>28</v>
      </c>
      <c r="O3">
        <v>22650</v>
      </c>
      <c r="P3">
        <v>139105</v>
      </c>
      <c r="Q3">
        <v>33902371</v>
      </c>
      <c r="R3">
        <v>81246</v>
      </c>
      <c r="S3">
        <f t="shared" ref="S3:S17" si="0">H3/G3*100</f>
        <v>3.0728805448607264E-2</v>
      </c>
      <c r="U3">
        <f t="shared" ref="U3:U17" si="1">L3/160/82</f>
        <v>3.8343749999999996</v>
      </c>
      <c r="W3">
        <v>1.750030910872067E-4</v>
      </c>
    </row>
    <row r="4" spans="1:23" x14ac:dyDescent="0.35">
      <c r="A4">
        <v>1233.6416758325199</v>
      </c>
      <c r="B4">
        <v>26286.9323401027</v>
      </c>
      <c r="C4">
        <v>5</v>
      </c>
      <c r="D4">
        <v>0.85</v>
      </c>
      <c r="E4">
        <v>99960</v>
      </c>
      <c r="F4">
        <v>40</v>
      </c>
      <c r="G4">
        <v>52533250</v>
      </c>
      <c r="H4">
        <v>36550</v>
      </c>
      <c r="I4">
        <v>52569800</v>
      </c>
      <c r="J4">
        <v>34031</v>
      </c>
      <c r="K4">
        <v>17885450</v>
      </c>
      <c r="L4">
        <v>56767</v>
      </c>
      <c r="M4">
        <v>17484500</v>
      </c>
      <c r="N4">
        <v>46</v>
      </c>
      <c r="O4">
        <v>38700</v>
      </c>
      <c r="P4">
        <v>132379</v>
      </c>
      <c r="Q4">
        <v>36704880</v>
      </c>
      <c r="R4">
        <v>87753</v>
      </c>
      <c r="S4">
        <f t="shared" si="0"/>
        <v>6.957498346285447E-2</v>
      </c>
      <c r="U4">
        <f t="shared" si="1"/>
        <v>4.3267530487804873</v>
      </c>
      <c r="W4">
        <v>3.1857976191155467E-4</v>
      </c>
    </row>
    <row r="5" spans="1:23" x14ac:dyDescent="0.35">
      <c r="A5">
        <v>1234.7666650823301</v>
      </c>
      <c r="B5">
        <v>26286.461978512099</v>
      </c>
      <c r="C5">
        <v>5</v>
      </c>
      <c r="D5">
        <v>0.85</v>
      </c>
      <c r="E5">
        <v>99933</v>
      </c>
      <c r="F5">
        <v>67</v>
      </c>
      <c r="G5">
        <v>52509700</v>
      </c>
      <c r="H5">
        <v>59900</v>
      </c>
      <c r="I5">
        <v>52569600</v>
      </c>
      <c r="J5">
        <v>36671</v>
      </c>
      <c r="K5">
        <v>19198500</v>
      </c>
      <c r="L5">
        <v>66076</v>
      </c>
      <c r="M5">
        <v>17575400</v>
      </c>
      <c r="N5">
        <v>86</v>
      </c>
      <c r="O5">
        <v>68300</v>
      </c>
      <c r="P5">
        <v>125833</v>
      </c>
      <c r="Q5">
        <v>39697287</v>
      </c>
      <c r="R5">
        <v>94457</v>
      </c>
      <c r="S5">
        <f t="shared" si="0"/>
        <v>0.11407416153586861</v>
      </c>
      <c r="U5">
        <f t="shared" si="1"/>
        <v>5.0362804878048779</v>
      </c>
      <c r="W5">
        <v>9.2634069745655757E-4</v>
      </c>
    </row>
    <row r="6" spans="1:23" x14ac:dyDescent="0.35">
      <c r="A6">
        <v>1234.3222591392</v>
      </c>
      <c r="B6">
        <v>26291.3083584167</v>
      </c>
      <c r="C6">
        <v>5</v>
      </c>
      <c r="D6">
        <v>0.85</v>
      </c>
      <c r="E6">
        <v>99859</v>
      </c>
      <c r="F6">
        <v>141</v>
      </c>
      <c r="G6">
        <v>52451800</v>
      </c>
      <c r="H6">
        <v>122700</v>
      </c>
      <c r="I6">
        <v>52574500</v>
      </c>
      <c r="J6">
        <v>38949</v>
      </c>
      <c r="K6">
        <v>20381050</v>
      </c>
      <c r="L6">
        <v>76590</v>
      </c>
      <c r="M6">
        <v>17745450</v>
      </c>
      <c r="N6">
        <v>166</v>
      </c>
      <c r="O6">
        <v>136000</v>
      </c>
      <c r="P6">
        <v>120074</v>
      </c>
      <c r="Q6">
        <v>42251031</v>
      </c>
      <c r="R6">
        <v>100120</v>
      </c>
      <c r="S6">
        <f t="shared" si="0"/>
        <v>0.23392905486560997</v>
      </c>
      <c r="U6">
        <f t="shared" si="1"/>
        <v>5.8376524390243905</v>
      </c>
      <c r="W6">
        <v>1.6433588047607953E-3</v>
      </c>
    </row>
    <row r="7" spans="1:23" x14ac:dyDescent="0.35">
      <c r="A7">
        <v>1235.4432289317001</v>
      </c>
      <c r="B7">
        <v>26293.461104343001</v>
      </c>
      <c r="C7">
        <v>5</v>
      </c>
      <c r="D7">
        <v>0.85</v>
      </c>
      <c r="E7">
        <v>99759</v>
      </c>
      <c r="F7">
        <v>241</v>
      </c>
      <c r="G7">
        <v>52358300</v>
      </c>
      <c r="H7">
        <v>211450</v>
      </c>
      <c r="I7">
        <v>52569750</v>
      </c>
      <c r="J7">
        <v>41196</v>
      </c>
      <c r="K7">
        <v>21517100</v>
      </c>
      <c r="L7">
        <v>86585</v>
      </c>
      <c r="M7">
        <v>17828000</v>
      </c>
      <c r="N7">
        <v>240</v>
      </c>
      <c r="O7">
        <v>191600</v>
      </c>
      <c r="P7">
        <v>114329</v>
      </c>
      <c r="Q7">
        <v>44763121</v>
      </c>
      <c r="R7">
        <v>105496</v>
      </c>
      <c r="S7">
        <f t="shared" si="0"/>
        <v>0.40385192032590822</v>
      </c>
      <c r="U7">
        <f t="shared" si="1"/>
        <v>6.5994664634146343</v>
      </c>
      <c r="W7">
        <v>3.595695438888873E-3</v>
      </c>
    </row>
    <row r="8" spans="1:23" x14ac:dyDescent="0.35">
      <c r="A8">
        <v>1233.87606588275</v>
      </c>
      <c r="B8">
        <v>26301.268364486601</v>
      </c>
      <c r="C8">
        <v>5</v>
      </c>
      <c r="D8">
        <v>0.85</v>
      </c>
      <c r="E8">
        <v>99665</v>
      </c>
      <c r="F8">
        <v>335</v>
      </c>
      <c r="G8">
        <v>52273350</v>
      </c>
      <c r="H8">
        <v>292100</v>
      </c>
      <c r="I8">
        <v>52565450</v>
      </c>
      <c r="J8">
        <v>42792</v>
      </c>
      <c r="K8">
        <v>22282400</v>
      </c>
      <c r="L8">
        <v>93425</v>
      </c>
      <c r="M8">
        <v>17936500</v>
      </c>
      <c r="N8">
        <v>396</v>
      </c>
      <c r="O8">
        <v>313950</v>
      </c>
      <c r="P8">
        <v>110376</v>
      </c>
      <c r="Q8">
        <v>46642137</v>
      </c>
      <c r="R8">
        <v>109285</v>
      </c>
      <c r="S8">
        <f t="shared" si="0"/>
        <v>0.55879334307060857</v>
      </c>
      <c r="U8">
        <f t="shared" si="1"/>
        <v>7.1208079268292686</v>
      </c>
      <c r="W8">
        <v>7.036734072707212E-3</v>
      </c>
    </row>
    <row r="9" spans="1:23" x14ac:dyDescent="0.35">
      <c r="A9">
        <v>1236.23854323916</v>
      </c>
      <c r="B9">
        <v>26292.974791714299</v>
      </c>
      <c r="C9">
        <v>5</v>
      </c>
      <c r="D9">
        <v>0.85</v>
      </c>
      <c r="E9">
        <v>99485</v>
      </c>
      <c r="F9">
        <v>515</v>
      </c>
      <c r="G9">
        <v>52127600</v>
      </c>
      <c r="H9">
        <v>443250</v>
      </c>
      <c r="I9">
        <v>52570850</v>
      </c>
      <c r="J9">
        <v>44455</v>
      </c>
      <c r="K9">
        <v>23073350</v>
      </c>
      <c r="L9">
        <v>107764</v>
      </c>
      <c r="M9">
        <v>17952700</v>
      </c>
      <c r="N9">
        <v>491</v>
      </c>
      <c r="O9">
        <v>381750</v>
      </c>
      <c r="P9">
        <v>106039</v>
      </c>
      <c r="Q9">
        <v>48811535</v>
      </c>
      <c r="R9">
        <v>113882</v>
      </c>
      <c r="S9">
        <f t="shared" si="0"/>
        <v>0.85031729832181036</v>
      </c>
      <c r="U9">
        <f t="shared" si="1"/>
        <v>8.2137195121951212</v>
      </c>
      <c r="W9">
        <v>1.0698849455165277E-2</v>
      </c>
    </row>
    <row r="10" spans="1:23" x14ac:dyDescent="0.35">
      <c r="A10">
        <v>1231.4440269105401</v>
      </c>
      <c r="B10">
        <v>26289.231613864598</v>
      </c>
      <c r="C10">
        <v>5</v>
      </c>
      <c r="D10">
        <v>0.85</v>
      </c>
      <c r="E10">
        <v>99267</v>
      </c>
      <c r="F10">
        <v>733</v>
      </c>
      <c r="G10">
        <v>51941600</v>
      </c>
      <c r="H10">
        <v>632650</v>
      </c>
      <c r="I10">
        <v>52574250</v>
      </c>
      <c r="J10">
        <v>46144</v>
      </c>
      <c r="K10">
        <v>23874350</v>
      </c>
      <c r="L10">
        <v>112571</v>
      </c>
      <c r="M10">
        <v>17993600</v>
      </c>
      <c r="N10">
        <v>651</v>
      </c>
      <c r="O10">
        <v>505100</v>
      </c>
      <c r="P10">
        <v>101420</v>
      </c>
      <c r="Q10">
        <v>50799582</v>
      </c>
      <c r="R10">
        <v>117875</v>
      </c>
      <c r="S10">
        <f t="shared" si="0"/>
        <v>1.2180025259137184</v>
      </c>
      <c r="U10">
        <f t="shared" si="1"/>
        <v>8.5801067073170731</v>
      </c>
      <c r="W10">
        <v>1.3497393554278756E-2</v>
      </c>
    </row>
    <row r="11" spans="1:23" x14ac:dyDescent="0.35">
      <c r="A11">
        <v>1233.0676412952801</v>
      </c>
      <c r="B11">
        <v>26299.107963919501</v>
      </c>
      <c r="C11">
        <v>5</v>
      </c>
      <c r="D11">
        <v>0.85</v>
      </c>
      <c r="E11">
        <v>98952</v>
      </c>
      <c r="F11">
        <v>1048</v>
      </c>
      <c r="G11">
        <v>51679750</v>
      </c>
      <c r="H11">
        <v>886800</v>
      </c>
      <c r="I11">
        <v>52566550</v>
      </c>
      <c r="J11">
        <v>47669</v>
      </c>
      <c r="K11">
        <v>24551750</v>
      </c>
      <c r="L11">
        <v>125715</v>
      </c>
      <c r="M11">
        <v>18088050</v>
      </c>
      <c r="N11">
        <v>944</v>
      </c>
      <c r="O11">
        <v>723400</v>
      </c>
      <c r="P11">
        <v>97482</v>
      </c>
      <c r="Q11">
        <v>52636178</v>
      </c>
      <c r="R11">
        <v>121531</v>
      </c>
      <c r="S11">
        <f t="shared" si="0"/>
        <v>1.7159525732999872</v>
      </c>
      <c r="U11">
        <f t="shared" si="1"/>
        <v>9.5819359756097562</v>
      </c>
      <c r="W11">
        <v>1.8488079203098723E-2</v>
      </c>
    </row>
    <row r="12" spans="1:23" x14ac:dyDescent="0.35">
      <c r="A12">
        <v>1234.2524759919299</v>
      </c>
      <c r="B12">
        <v>26282.1830180998</v>
      </c>
      <c r="C12">
        <v>5</v>
      </c>
      <c r="D12">
        <v>0.85</v>
      </c>
      <c r="E12">
        <v>98665</v>
      </c>
      <c r="F12">
        <v>1335</v>
      </c>
      <c r="G12">
        <v>51439400</v>
      </c>
      <c r="H12">
        <v>1133250</v>
      </c>
      <c r="I12">
        <v>52572650</v>
      </c>
      <c r="J12">
        <v>48973</v>
      </c>
      <c r="K12">
        <v>24975300</v>
      </c>
      <c r="L12">
        <v>133970</v>
      </c>
      <c r="M12">
        <v>18218700</v>
      </c>
      <c r="N12">
        <v>1183</v>
      </c>
      <c r="O12">
        <v>904350</v>
      </c>
      <c r="P12">
        <v>94057</v>
      </c>
      <c r="Q12">
        <v>54302803</v>
      </c>
      <c r="R12">
        <v>125046</v>
      </c>
      <c r="S12">
        <f t="shared" si="0"/>
        <v>2.2030777963973143</v>
      </c>
      <c r="U12">
        <f t="shared" si="1"/>
        <v>10.211128048780488</v>
      </c>
      <c r="W12">
        <v>2.5812048412810141E-2</v>
      </c>
    </row>
    <row r="13" spans="1:23" x14ac:dyDescent="0.35">
      <c r="A13">
        <v>1233.6223278453699</v>
      </c>
      <c r="B13">
        <v>26265.764257305302</v>
      </c>
      <c r="C13">
        <v>5</v>
      </c>
      <c r="D13">
        <v>0.85</v>
      </c>
      <c r="E13">
        <v>98286</v>
      </c>
      <c r="F13">
        <v>1714</v>
      </c>
      <c r="G13">
        <v>51116450</v>
      </c>
      <c r="H13">
        <v>1455300</v>
      </c>
      <c r="I13">
        <v>52571750</v>
      </c>
      <c r="J13">
        <v>49965</v>
      </c>
      <c r="K13">
        <v>25416100</v>
      </c>
      <c r="L13">
        <v>140947</v>
      </c>
      <c r="M13">
        <v>18270650</v>
      </c>
      <c r="N13">
        <v>1365</v>
      </c>
      <c r="O13" s="1">
        <v>1034100</v>
      </c>
      <c r="P13">
        <v>91144</v>
      </c>
      <c r="Q13">
        <v>55504911</v>
      </c>
      <c r="R13">
        <v>127364</v>
      </c>
      <c r="S13">
        <f t="shared" si="0"/>
        <v>2.8470286962416211</v>
      </c>
      <c r="U13">
        <f t="shared" si="1"/>
        <v>10.742911585365855</v>
      </c>
      <c r="W13">
        <v>3.4738683985552361E-2</v>
      </c>
    </row>
    <row r="14" spans="1:23" x14ac:dyDescent="0.35">
      <c r="A14">
        <v>1239.89838364915</v>
      </c>
      <c r="B14">
        <v>26298.102913487499</v>
      </c>
      <c r="C14">
        <v>5</v>
      </c>
      <c r="D14">
        <v>0.85</v>
      </c>
      <c r="E14">
        <v>98086</v>
      </c>
      <c r="F14">
        <v>1914</v>
      </c>
      <c r="G14">
        <v>50929150</v>
      </c>
      <c r="H14">
        <v>1619400</v>
      </c>
      <c r="I14">
        <v>52548550</v>
      </c>
      <c r="J14">
        <v>51032</v>
      </c>
      <c r="K14">
        <v>25879000</v>
      </c>
      <c r="L14">
        <v>147908</v>
      </c>
      <c r="M14">
        <v>18373800</v>
      </c>
      <c r="N14">
        <v>1564</v>
      </c>
      <c r="O14" s="1">
        <v>1164150</v>
      </c>
      <c r="P14">
        <v>87715</v>
      </c>
      <c r="Q14">
        <v>56481039</v>
      </c>
      <c r="R14">
        <v>129546</v>
      </c>
      <c r="S14">
        <f t="shared" si="0"/>
        <v>3.1797114226332073</v>
      </c>
      <c r="U14">
        <f t="shared" si="1"/>
        <v>11.273475609756098</v>
      </c>
      <c r="W14">
        <v>4.0361432028859764E-2</v>
      </c>
    </row>
    <row r="15" spans="1:23" x14ac:dyDescent="0.35">
      <c r="A15">
        <v>1234.9269566625901</v>
      </c>
      <c r="B15">
        <v>26323.023867297401</v>
      </c>
      <c r="C15">
        <v>5</v>
      </c>
      <c r="D15">
        <v>0.85</v>
      </c>
      <c r="E15">
        <v>97672</v>
      </c>
      <c r="F15">
        <v>2328</v>
      </c>
      <c r="G15">
        <v>50587350</v>
      </c>
      <c r="H15">
        <v>1950350</v>
      </c>
      <c r="I15">
        <v>52537700</v>
      </c>
      <c r="J15">
        <v>51842</v>
      </c>
      <c r="K15">
        <v>26048150</v>
      </c>
      <c r="L15">
        <v>156966</v>
      </c>
      <c r="M15">
        <v>18438400</v>
      </c>
      <c r="N15">
        <v>1970</v>
      </c>
      <c r="O15" s="1">
        <v>1475450</v>
      </c>
      <c r="P15">
        <v>85441</v>
      </c>
      <c r="Q15">
        <v>57701022</v>
      </c>
      <c r="R15">
        <v>131877</v>
      </c>
      <c r="S15">
        <f t="shared" si="0"/>
        <v>3.8554104929394399</v>
      </c>
      <c r="U15">
        <f t="shared" si="1"/>
        <v>11.963871951219513</v>
      </c>
      <c r="W15">
        <v>5.0672016811117396E-2</v>
      </c>
    </row>
    <row r="16" spans="1:23" x14ac:dyDescent="0.35">
      <c r="A16">
        <v>1229.9292214372399</v>
      </c>
      <c r="B16">
        <v>26307.244416166701</v>
      </c>
      <c r="C16">
        <v>5</v>
      </c>
      <c r="D16">
        <v>0.85</v>
      </c>
      <c r="E16">
        <v>97066</v>
      </c>
      <c r="F16">
        <v>2934</v>
      </c>
      <c r="G16">
        <v>50143150</v>
      </c>
      <c r="H16">
        <v>2452300</v>
      </c>
      <c r="I16">
        <v>52595450</v>
      </c>
      <c r="J16">
        <v>52483</v>
      </c>
      <c r="K16">
        <v>26234250</v>
      </c>
      <c r="L16">
        <v>165004</v>
      </c>
      <c r="M16">
        <v>18475750</v>
      </c>
      <c r="N16">
        <v>2223</v>
      </c>
      <c r="O16" s="1">
        <v>1631050</v>
      </c>
      <c r="P16">
        <v>82568</v>
      </c>
      <c r="Q16">
        <v>58559443</v>
      </c>
      <c r="R16">
        <v>133578</v>
      </c>
      <c r="S16">
        <f t="shared" si="0"/>
        <v>4.8905982173038591</v>
      </c>
      <c r="U16">
        <f t="shared" si="1"/>
        <v>12.576524390243904</v>
      </c>
      <c r="W16">
        <v>5.998879336506327E-2</v>
      </c>
    </row>
    <row r="17" spans="1:23" x14ac:dyDescent="0.35">
      <c r="A17">
        <v>1238.6252025162401</v>
      </c>
      <c r="B17">
        <v>26271.949247876601</v>
      </c>
      <c r="C17">
        <v>5</v>
      </c>
      <c r="D17">
        <v>0.85</v>
      </c>
      <c r="E17">
        <v>96483</v>
      </c>
      <c r="F17">
        <v>3517</v>
      </c>
      <c r="G17">
        <v>49615100</v>
      </c>
      <c r="H17">
        <v>2908550</v>
      </c>
      <c r="I17">
        <v>52523650</v>
      </c>
      <c r="J17">
        <v>52931</v>
      </c>
      <c r="K17">
        <v>26246100</v>
      </c>
      <c r="L17">
        <v>171683</v>
      </c>
      <c r="M17">
        <v>18493750</v>
      </c>
      <c r="N17">
        <v>2516</v>
      </c>
      <c r="O17" s="1">
        <v>1839400</v>
      </c>
      <c r="P17">
        <v>80472</v>
      </c>
      <c r="Q17">
        <v>59205308</v>
      </c>
      <c r="R17">
        <v>134923</v>
      </c>
      <c r="S17">
        <f t="shared" si="0"/>
        <v>5.8622274267309749</v>
      </c>
      <c r="U17">
        <f t="shared" si="1"/>
        <v>13.085594512195122</v>
      </c>
      <c r="W17">
        <v>7.1936265532374796E-2</v>
      </c>
    </row>
  </sheetData>
  <sortState xmlns:xlrd2="http://schemas.microsoft.com/office/spreadsheetml/2017/richdata2" ref="A2:R17">
    <sortCondition ref="F2:F1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13"/>
  <sheetViews>
    <sheetView workbookViewId="0">
      <selection activeCell="S2" sqref="S2:S17"/>
    </sheetView>
  </sheetViews>
  <sheetFormatPr defaultRowHeight="14.5" x14ac:dyDescent="0.35"/>
  <sheetData>
    <row r="1" spans="1:22" x14ac:dyDescent="0.35">
      <c r="S1" t="s">
        <v>616</v>
      </c>
      <c r="U1">
        <v>320</v>
      </c>
      <c r="V1" t="s">
        <v>7</v>
      </c>
    </row>
    <row r="2" spans="1:22" x14ac:dyDescent="0.35">
      <c r="A2">
        <v>1232.6199567399899</v>
      </c>
      <c r="B2">
        <v>26289.708533050602</v>
      </c>
      <c r="C2">
        <v>15</v>
      </c>
      <c r="D2">
        <v>0.95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18615</v>
      </c>
      <c r="K2">
        <v>11450850</v>
      </c>
      <c r="L2">
        <v>31047</v>
      </c>
      <c r="M2">
        <v>17668550</v>
      </c>
      <c r="N2">
        <v>0</v>
      </c>
      <c r="O2">
        <v>0</v>
      </c>
      <c r="P2">
        <v>171196</v>
      </c>
      <c r="Q2">
        <v>20204887</v>
      </c>
      <c r="R2">
        <v>48733</v>
      </c>
      <c r="S2">
        <f>H2/G2</f>
        <v>0</v>
      </c>
      <c r="U2">
        <v>1.6263750477926001E-4</v>
      </c>
      <c r="V2">
        <f>L2/82/160</f>
        <v>2.3663871951219511</v>
      </c>
    </row>
    <row r="3" spans="1:22" x14ac:dyDescent="0.35">
      <c r="A3">
        <v>1232.6199567399899</v>
      </c>
      <c r="B3">
        <v>26289.708533050602</v>
      </c>
      <c r="C3">
        <v>15</v>
      </c>
      <c r="D3">
        <v>0.95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21254</v>
      </c>
      <c r="K3">
        <v>13056300</v>
      </c>
      <c r="L3">
        <v>38683</v>
      </c>
      <c r="M3">
        <v>17825450</v>
      </c>
      <c r="N3">
        <v>0</v>
      </c>
      <c r="O3">
        <v>0</v>
      </c>
      <c r="P3">
        <v>164415</v>
      </c>
      <c r="Q3">
        <v>23053477</v>
      </c>
      <c r="R3">
        <v>55543</v>
      </c>
      <c r="S3">
        <f t="shared" ref="S3:S17" si="0">H3/G3</f>
        <v>0</v>
      </c>
      <c r="U3">
        <v>1.750030910872067E-4</v>
      </c>
      <c r="V3">
        <f t="shared" ref="V3:V17" si="1">L3/82/160</f>
        <v>2.9483993902439023</v>
      </c>
    </row>
    <row r="4" spans="1:22" x14ac:dyDescent="0.35">
      <c r="A4">
        <v>1232.6199567399899</v>
      </c>
      <c r="B4">
        <v>26289.708533050602</v>
      </c>
      <c r="C4">
        <v>15</v>
      </c>
      <c r="D4">
        <v>0.95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23933</v>
      </c>
      <c r="K4">
        <v>14556850</v>
      </c>
      <c r="L4">
        <v>46901</v>
      </c>
      <c r="M4">
        <v>17964750</v>
      </c>
      <c r="N4">
        <v>0</v>
      </c>
      <c r="O4">
        <v>0</v>
      </c>
      <c r="P4">
        <v>157716</v>
      </c>
      <c r="Q4">
        <v>25944672</v>
      </c>
      <c r="R4">
        <v>62295</v>
      </c>
      <c r="S4">
        <f t="shared" si="0"/>
        <v>0</v>
      </c>
      <c r="U4">
        <v>3.1857976191155467E-4</v>
      </c>
      <c r="V4">
        <f t="shared" si="1"/>
        <v>3.574771341463415</v>
      </c>
    </row>
    <row r="5" spans="1:22" x14ac:dyDescent="0.35">
      <c r="A5">
        <v>1232.6199567399899</v>
      </c>
      <c r="B5">
        <v>26289.3953758524</v>
      </c>
      <c r="C5">
        <v>15</v>
      </c>
      <c r="D5">
        <v>0.95</v>
      </c>
      <c r="E5">
        <v>99997</v>
      </c>
      <c r="F5">
        <v>3</v>
      </c>
      <c r="G5">
        <v>52569200</v>
      </c>
      <c r="H5">
        <v>2750</v>
      </c>
      <c r="I5">
        <v>52571950</v>
      </c>
      <c r="J5">
        <v>26097</v>
      </c>
      <c r="K5">
        <v>15779100</v>
      </c>
      <c r="L5">
        <v>55139</v>
      </c>
      <c r="M5">
        <v>18062150</v>
      </c>
      <c r="N5">
        <v>0</v>
      </c>
      <c r="O5">
        <v>0</v>
      </c>
      <c r="P5">
        <v>152175</v>
      </c>
      <c r="Q5">
        <v>28339159</v>
      </c>
      <c r="R5">
        <v>67847</v>
      </c>
      <c r="S5">
        <f t="shared" si="0"/>
        <v>5.2312000182616437E-5</v>
      </c>
      <c r="U5">
        <v>9.2634069745655757E-4</v>
      </c>
      <c r="V5">
        <f t="shared" si="1"/>
        <v>4.2026676829268288</v>
      </c>
    </row>
    <row r="6" spans="1:22" x14ac:dyDescent="0.35">
      <c r="A6">
        <v>1232.6199567399899</v>
      </c>
      <c r="B6">
        <v>26290.270353477299</v>
      </c>
      <c r="C6">
        <v>15</v>
      </c>
      <c r="D6">
        <v>0.95</v>
      </c>
      <c r="E6">
        <v>99990</v>
      </c>
      <c r="F6">
        <v>10</v>
      </c>
      <c r="G6">
        <v>52564400</v>
      </c>
      <c r="H6">
        <v>8900</v>
      </c>
      <c r="I6">
        <v>52573300</v>
      </c>
      <c r="J6">
        <v>28505</v>
      </c>
      <c r="K6">
        <v>17248900</v>
      </c>
      <c r="L6">
        <v>66539</v>
      </c>
      <c r="M6">
        <v>18193600</v>
      </c>
      <c r="N6">
        <v>0</v>
      </c>
      <c r="O6">
        <v>0</v>
      </c>
      <c r="P6">
        <v>146327</v>
      </c>
      <c r="Q6">
        <v>31167676</v>
      </c>
      <c r="R6">
        <v>74063</v>
      </c>
      <c r="S6">
        <f t="shared" si="0"/>
        <v>1.6931611508929999E-4</v>
      </c>
      <c r="U6">
        <v>1.6433588047607953E-3</v>
      </c>
      <c r="V6">
        <f t="shared" si="1"/>
        <v>5.0715701219512201</v>
      </c>
    </row>
    <row r="7" spans="1:22" x14ac:dyDescent="0.35">
      <c r="A7">
        <v>1232.6199567399899</v>
      </c>
      <c r="B7">
        <v>26288.096251385399</v>
      </c>
      <c r="C7">
        <v>15</v>
      </c>
      <c r="D7">
        <v>0.95</v>
      </c>
      <c r="E7">
        <v>99977</v>
      </c>
      <c r="F7">
        <v>23</v>
      </c>
      <c r="G7">
        <v>52558150</v>
      </c>
      <c r="H7">
        <v>20600</v>
      </c>
      <c r="I7">
        <v>52578750</v>
      </c>
      <c r="J7">
        <v>30706</v>
      </c>
      <c r="K7">
        <v>18462500</v>
      </c>
      <c r="L7">
        <v>72949</v>
      </c>
      <c r="M7">
        <v>18228300</v>
      </c>
      <c r="N7">
        <v>0</v>
      </c>
      <c r="O7">
        <v>0</v>
      </c>
      <c r="P7">
        <v>141136</v>
      </c>
      <c r="Q7">
        <v>33737715</v>
      </c>
      <c r="R7">
        <v>79609</v>
      </c>
      <c r="S7">
        <f t="shared" si="0"/>
        <v>3.9194682461235795E-4</v>
      </c>
      <c r="U7">
        <v>3.595695438888873E-3</v>
      </c>
      <c r="V7">
        <f t="shared" si="1"/>
        <v>5.5601371951219516</v>
      </c>
    </row>
    <row r="8" spans="1:22" x14ac:dyDescent="0.35">
      <c r="A8">
        <v>1233.8656954174501</v>
      </c>
      <c r="B8">
        <v>26296.219882625901</v>
      </c>
      <c r="C8">
        <v>15</v>
      </c>
      <c r="D8">
        <v>0.95</v>
      </c>
      <c r="E8">
        <v>99950</v>
      </c>
      <c r="F8">
        <v>50</v>
      </c>
      <c r="G8">
        <v>52529450</v>
      </c>
      <c r="H8">
        <v>43350</v>
      </c>
      <c r="I8">
        <v>52572800</v>
      </c>
      <c r="J8">
        <v>32798</v>
      </c>
      <c r="K8">
        <v>19417400</v>
      </c>
      <c r="L8">
        <v>87483</v>
      </c>
      <c r="M8">
        <v>18319800</v>
      </c>
      <c r="N8">
        <v>0</v>
      </c>
      <c r="O8">
        <v>0</v>
      </c>
      <c r="P8">
        <v>135561</v>
      </c>
      <c r="Q8">
        <v>36283330</v>
      </c>
      <c r="R8">
        <v>85319</v>
      </c>
      <c r="S8">
        <f t="shared" si="0"/>
        <v>8.2525135899957068E-4</v>
      </c>
      <c r="U8">
        <v>7.036734072707212E-3</v>
      </c>
      <c r="V8">
        <f t="shared" si="1"/>
        <v>6.6679115853658528</v>
      </c>
    </row>
    <row r="9" spans="1:22" x14ac:dyDescent="0.35">
      <c r="A9">
        <v>1233.64918042207</v>
      </c>
      <c r="B9">
        <v>26289.510230821899</v>
      </c>
      <c r="C9">
        <v>15</v>
      </c>
      <c r="D9">
        <v>0.95</v>
      </c>
      <c r="E9">
        <v>99934</v>
      </c>
      <c r="F9">
        <v>66</v>
      </c>
      <c r="G9">
        <v>52519500</v>
      </c>
      <c r="H9">
        <v>58750</v>
      </c>
      <c r="I9">
        <v>52578250</v>
      </c>
      <c r="J9">
        <v>34305</v>
      </c>
      <c r="K9">
        <v>20376150</v>
      </c>
      <c r="L9">
        <v>96314</v>
      </c>
      <c r="M9">
        <v>18466750</v>
      </c>
      <c r="N9">
        <v>0</v>
      </c>
      <c r="O9">
        <v>0</v>
      </c>
      <c r="P9">
        <v>131741</v>
      </c>
      <c r="Q9">
        <v>38450771</v>
      </c>
      <c r="R9">
        <v>89682</v>
      </c>
      <c r="S9">
        <f t="shared" si="0"/>
        <v>1.1186321271146908E-3</v>
      </c>
      <c r="U9">
        <v>1.0698849455165277E-2</v>
      </c>
      <c r="V9">
        <f t="shared" si="1"/>
        <v>7.3410060975609754</v>
      </c>
    </row>
    <row r="10" spans="1:22" x14ac:dyDescent="0.35">
      <c r="A10">
        <v>1233.2193340716799</v>
      </c>
      <c r="B10">
        <v>26282.595538510799</v>
      </c>
      <c r="C10">
        <v>15</v>
      </c>
      <c r="D10">
        <v>0.95</v>
      </c>
      <c r="E10">
        <v>99832</v>
      </c>
      <c r="F10">
        <v>168</v>
      </c>
      <c r="G10">
        <v>52420400</v>
      </c>
      <c r="H10">
        <v>147100</v>
      </c>
      <c r="I10">
        <v>52567500</v>
      </c>
      <c r="J10">
        <v>36307</v>
      </c>
      <c r="K10">
        <v>21562450</v>
      </c>
      <c r="L10">
        <v>104402</v>
      </c>
      <c r="M10">
        <v>18529850</v>
      </c>
      <c r="N10">
        <v>0</v>
      </c>
      <c r="O10">
        <v>0</v>
      </c>
      <c r="P10">
        <v>126855</v>
      </c>
      <c r="Q10">
        <v>41168025</v>
      </c>
      <c r="R10">
        <v>95465</v>
      </c>
      <c r="S10">
        <f t="shared" si="0"/>
        <v>2.8061594341134369E-3</v>
      </c>
      <c r="U10">
        <v>1.3497393554278756E-2</v>
      </c>
      <c r="V10">
        <f t="shared" si="1"/>
        <v>7.9574695121951224</v>
      </c>
    </row>
    <row r="11" spans="1:22" x14ac:dyDescent="0.35">
      <c r="A11">
        <v>1232.35345030849</v>
      </c>
      <c r="B11">
        <v>26284.3092575136</v>
      </c>
      <c r="C11">
        <v>15</v>
      </c>
      <c r="D11">
        <v>0.95</v>
      </c>
      <c r="E11">
        <v>99768</v>
      </c>
      <c r="F11">
        <v>232</v>
      </c>
      <c r="G11">
        <v>52364950</v>
      </c>
      <c r="H11">
        <v>201500</v>
      </c>
      <c r="I11">
        <v>52566450</v>
      </c>
      <c r="J11">
        <v>37456</v>
      </c>
      <c r="K11">
        <v>22146000</v>
      </c>
      <c r="L11">
        <v>121042</v>
      </c>
      <c r="M11">
        <v>18589750</v>
      </c>
      <c r="N11">
        <v>3</v>
      </c>
      <c r="O11">
        <v>1100</v>
      </c>
      <c r="P11">
        <v>123217</v>
      </c>
      <c r="Q11">
        <v>42708660</v>
      </c>
      <c r="R11">
        <v>98625</v>
      </c>
      <c r="S11">
        <f t="shared" si="0"/>
        <v>3.8479937439069452E-3</v>
      </c>
      <c r="U11">
        <v>1.8488079203098723E-2</v>
      </c>
      <c r="V11">
        <f t="shared" si="1"/>
        <v>9.2257621951219502</v>
      </c>
    </row>
    <row r="12" spans="1:22" x14ac:dyDescent="0.35">
      <c r="A12">
        <v>1234.9614698621201</v>
      </c>
      <c r="B12">
        <v>26276.850225092399</v>
      </c>
      <c r="C12">
        <v>15</v>
      </c>
      <c r="D12">
        <v>0.95</v>
      </c>
      <c r="E12">
        <v>99556</v>
      </c>
      <c r="F12">
        <v>444</v>
      </c>
      <c r="G12">
        <v>52178300</v>
      </c>
      <c r="H12">
        <v>388150</v>
      </c>
      <c r="I12">
        <v>52566450</v>
      </c>
      <c r="J12">
        <v>38956</v>
      </c>
      <c r="K12">
        <v>22906150</v>
      </c>
      <c r="L12">
        <v>135707</v>
      </c>
      <c r="M12">
        <v>18684150</v>
      </c>
      <c r="N12">
        <v>2</v>
      </c>
      <c r="O12">
        <v>750</v>
      </c>
      <c r="P12">
        <v>119438</v>
      </c>
      <c r="Q12">
        <v>45011156</v>
      </c>
      <c r="R12">
        <v>103296</v>
      </c>
      <c r="S12">
        <f t="shared" si="0"/>
        <v>7.43891617779805E-3</v>
      </c>
      <c r="U12">
        <v>2.5812048412810141E-2</v>
      </c>
      <c r="V12">
        <f t="shared" si="1"/>
        <v>10.343521341463415</v>
      </c>
    </row>
    <row r="13" spans="1:22" x14ac:dyDescent="0.35">
      <c r="A13">
        <v>1235.2992007687301</v>
      </c>
      <c r="B13">
        <v>26299.3383841084</v>
      </c>
      <c r="C13">
        <v>15</v>
      </c>
      <c r="D13">
        <v>0.95</v>
      </c>
      <c r="E13">
        <v>99422</v>
      </c>
      <c r="F13">
        <v>578</v>
      </c>
      <c r="G13">
        <v>52077150</v>
      </c>
      <c r="H13">
        <v>498550</v>
      </c>
      <c r="I13">
        <v>52575700</v>
      </c>
      <c r="J13">
        <v>40533</v>
      </c>
      <c r="K13">
        <v>23668200</v>
      </c>
      <c r="L13">
        <v>147836</v>
      </c>
      <c r="M13">
        <v>18769850</v>
      </c>
      <c r="N13">
        <v>1</v>
      </c>
      <c r="O13">
        <v>350</v>
      </c>
      <c r="P13">
        <v>115535</v>
      </c>
      <c r="Q13">
        <v>47121316</v>
      </c>
      <c r="R13">
        <v>107713</v>
      </c>
      <c r="S13">
        <f t="shared" si="0"/>
        <v>9.5732965417654383E-3</v>
      </c>
      <c r="U13">
        <v>3.4738683985552361E-2</v>
      </c>
      <c r="V13">
        <f t="shared" si="1"/>
        <v>11.26798780487805</v>
      </c>
    </row>
    <row r="14" spans="1:22" x14ac:dyDescent="0.35">
      <c r="A14">
        <v>1238.15938287162</v>
      </c>
      <c r="B14">
        <v>26306.778922494799</v>
      </c>
      <c r="C14">
        <v>15</v>
      </c>
      <c r="D14">
        <v>0.95</v>
      </c>
      <c r="E14">
        <v>99203</v>
      </c>
      <c r="F14">
        <v>797</v>
      </c>
      <c r="G14">
        <v>51895700</v>
      </c>
      <c r="H14">
        <v>687000</v>
      </c>
      <c r="I14">
        <v>52582700</v>
      </c>
      <c r="J14">
        <v>41466</v>
      </c>
      <c r="K14">
        <v>24153250</v>
      </c>
      <c r="L14">
        <v>158904</v>
      </c>
      <c r="M14">
        <v>18805600</v>
      </c>
      <c r="N14">
        <v>1</v>
      </c>
      <c r="O14">
        <v>350</v>
      </c>
      <c r="P14">
        <v>112782</v>
      </c>
      <c r="Q14">
        <v>48788748</v>
      </c>
      <c r="R14">
        <v>111076</v>
      </c>
      <c r="S14">
        <f t="shared" si="0"/>
        <v>1.3238091017174833E-2</v>
      </c>
      <c r="U14">
        <v>4.0361432028859764E-2</v>
      </c>
      <c r="V14">
        <f t="shared" si="1"/>
        <v>12.111585365853658</v>
      </c>
    </row>
    <row r="15" spans="1:22" x14ac:dyDescent="0.35">
      <c r="A15">
        <v>1234.2468625469501</v>
      </c>
      <c r="B15">
        <v>26281.433575380699</v>
      </c>
      <c r="C15">
        <v>15</v>
      </c>
      <c r="D15">
        <v>0.95</v>
      </c>
      <c r="E15">
        <v>98841</v>
      </c>
      <c r="F15">
        <v>1159</v>
      </c>
      <c r="G15">
        <v>51603700</v>
      </c>
      <c r="H15">
        <v>982200</v>
      </c>
      <c r="I15">
        <v>52585900</v>
      </c>
      <c r="J15">
        <v>42455</v>
      </c>
      <c r="K15">
        <v>24541550</v>
      </c>
      <c r="L15">
        <v>168698</v>
      </c>
      <c r="M15">
        <v>18859900</v>
      </c>
      <c r="N15">
        <v>3</v>
      </c>
      <c r="O15">
        <v>950</v>
      </c>
      <c r="P15">
        <v>109446</v>
      </c>
      <c r="Q15">
        <v>50389561</v>
      </c>
      <c r="R15">
        <v>114268</v>
      </c>
      <c r="S15">
        <f t="shared" si="0"/>
        <v>1.9033518914341414E-2</v>
      </c>
      <c r="U15">
        <v>5.0672016811117396E-2</v>
      </c>
      <c r="V15">
        <f t="shared" si="1"/>
        <v>12.858079268292684</v>
      </c>
    </row>
    <row r="16" spans="1:22" x14ac:dyDescent="0.35">
      <c r="A16">
        <v>1230.25151394707</v>
      </c>
      <c r="B16">
        <v>26297.592613029599</v>
      </c>
      <c r="C16">
        <v>15</v>
      </c>
      <c r="D16">
        <v>0.95</v>
      </c>
      <c r="E16">
        <v>98558</v>
      </c>
      <c r="F16">
        <v>1442</v>
      </c>
      <c r="G16">
        <v>51354350</v>
      </c>
      <c r="H16">
        <v>1223700</v>
      </c>
      <c r="I16">
        <v>52578050</v>
      </c>
      <c r="J16">
        <v>43323</v>
      </c>
      <c r="K16">
        <v>24933750</v>
      </c>
      <c r="L16">
        <v>182625</v>
      </c>
      <c r="M16">
        <v>18862550</v>
      </c>
      <c r="N16">
        <v>2</v>
      </c>
      <c r="O16">
        <v>600</v>
      </c>
      <c r="P16">
        <v>106300</v>
      </c>
      <c r="Q16">
        <v>51858554</v>
      </c>
      <c r="R16">
        <v>117176</v>
      </c>
      <c r="S16">
        <f t="shared" si="0"/>
        <v>2.3828555906169585E-2</v>
      </c>
      <c r="U16">
        <v>5.998879336506327E-2</v>
      </c>
      <c r="V16">
        <f t="shared" si="1"/>
        <v>13.919588414634145</v>
      </c>
    </row>
    <row r="17" spans="1:22" x14ac:dyDescent="0.35">
      <c r="A17">
        <v>1232.3204280387699</v>
      </c>
      <c r="B17">
        <v>26274.254146900501</v>
      </c>
      <c r="C17">
        <v>15</v>
      </c>
      <c r="D17">
        <v>0.95</v>
      </c>
      <c r="E17">
        <v>98095</v>
      </c>
      <c r="F17">
        <v>1905</v>
      </c>
      <c r="G17">
        <v>50961200</v>
      </c>
      <c r="H17">
        <v>1613750</v>
      </c>
      <c r="I17">
        <v>52574950</v>
      </c>
      <c r="J17">
        <v>44282</v>
      </c>
      <c r="K17">
        <v>25343700</v>
      </c>
      <c r="L17">
        <v>190232</v>
      </c>
      <c r="M17">
        <v>18982600</v>
      </c>
      <c r="N17">
        <v>6</v>
      </c>
      <c r="O17">
        <v>1900</v>
      </c>
      <c r="P17">
        <v>103326</v>
      </c>
      <c r="Q17">
        <v>53491837</v>
      </c>
      <c r="R17">
        <v>120638</v>
      </c>
      <c r="S17">
        <f t="shared" si="0"/>
        <v>3.16662480475342E-2</v>
      </c>
      <c r="U17">
        <v>7.1936265532374796E-2</v>
      </c>
      <c r="V17">
        <f t="shared" si="1"/>
        <v>14.49939024390244</v>
      </c>
    </row>
    <row r="113" spans="19:19" x14ac:dyDescent="0.35">
      <c r="S113" t="s">
        <v>347</v>
      </c>
    </row>
  </sheetData>
  <sortState xmlns:xlrd2="http://schemas.microsoft.com/office/spreadsheetml/2017/richdata2" ref="A2:S17">
    <sortCondition ref="F2:F1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X17"/>
  <sheetViews>
    <sheetView topLeftCell="C1" workbookViewId="0">
      <selection activeCell="W14" sqref="W14"/>
    </sheetView>
  </sheetViews>
  <sheetFormatPr defaultRowHeight="14.5" x14ac:dyDescent="0.35"/>
  <sheetData>
    <row r="1" spans="1:24" x14ac:dyDescent="0.35">
      <c r="S1" t="s">
        <v>617</v>
      </c>
      <c r="U1">
        <v>320</v>
      </c>
      <c r="W1" t="s">
        <v>618</v>
      </c>
      <c r="X1" t="s">
        <v>619</v>
      </c>
    </row>
    <row r="2" spans="1:24" x14ac:dyDescent="0.35">
      <c r="A2">
        <v>1232.6199567399899</v>
      </c>
      <c r="B2">
        <v>26289.708533050602</v>
      </c>
      <c r="C2">
        <v>15</v>
      </c>
      <c r="D2">
        <v>0.9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23286</v>
      </c>
      <c r="K2">
        <v>12479350</v>
      </c>
      <c r="L2">
        <v>33958</v>
      </c>
      <c r="M2">
        <v>17561350</v>
      </c>
      <c r="N2">
        <v>0</v>
      </c>
      <c r="O2">
        <v>0</v>
      </c>
      <c r="P2">
        <v>159103</v>
      </c>
      <c r="Q2">
        <v>25249923</v>
      </c>
      <c r="R2">
        <v>60830</v>
      </c>
      <c r="S2">
        <f t="shared" ref="S2:S17" si="0">H2/I2</f>
        <v>0</v>
      </c>
      <c r="U2">
        <v>1.6263750477926001E-4</v>
      </c>
      <c r="W2">
        <f>L2/160/82</f>
        <v>2.5882621951219513</v>
      </c>
      <c r="X2">
        <f>(U2-S2)/U2*100</f>
        <v>100</v>
      </c>
    </row>
    <row r="3" spans="1:24" x14ac:dyDescent="0.35">
      <c r="A3">
        <v>1232.6199567399899</v>
      </c>
      <c r="B3">
        <v>26289.708533050602</v>
      </c>
      <c r="C3">
        <v>15</v>
      </c>
      <c r="D3">
        <v>0.9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26196</v>
      </c>
      <c r="K3">
        <v>14054250</v>
      </c>
      <c r="L3">
        <v>42787</v>
      </c>
      <c r="M3">
        <v>17683300</v>
      </c>
      <c r="N3">
        <v>0</v>
      </c>
      <c r="O3">
        <v>0</v>
      </c>
      <c r="P3">
        <v>151725</v>
      </c>
      <c r="Q3">
        <v>28373318</v>
      </c>
      <c r="R3">
        <v>68261</v>
      </c>
      <c r="S3">
        <f t="shared" si="0"/>
        <v>0</v>
      </c>
      <c r="U3">
        <v>1.750030910872067E-4</v>
      </c>
      <c r="W3">
        <f t="shared" ref="W3:W17" si="1">L3/160/82</f>
        <v>3.261204268292683</v>
      </c>
      <c r="X3">
        <f t="shared" ref="X3:X17" si="2">(U3-S3)/U3*100</f>
        <v>100</v>
      </c>
    </row>
    <row r="4" spans="1:24" x14ac:dyDescent="0.35">
      <c r="A4">
        <v>1232.6199567399899</v>
      </c>
      <c r="B4">
        <v>26289.708533050602</v>
      </c>
      <c r="C4">
        <v>15</v>
      </c>
      <c r="D4">
        <v>0.9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29242</v>
      </c>
      <c r="K4">
        <v>15619500</v>
      </c>
      <c r="L4">
        <v>50981</v>
      </c>
      <c r="M4">
        <v>17835000</v>
      </c>
      <c r="N4">
        <v>0</v>
      </c>
      <c r="O4">
        <v>0</v>
      </c>
      <c r="P4">
        <v>144178</v>
      </c>
      <c r="Q4">
        <v>31654938</v>
      </c>
      <c r="R4">
        <v>75893</v>
      </c>
      <c r="S4">
        <f t="shared" si="0"/>
        <v>0</v>
      </c>
      <c r="U4">
        <v>3.1857976191155467E-4</v>
      </c>
      <c r="W4">
        <f t="shared" si="1"/>
        <v>3.8857469512195126</v>
      </c>
      <c r="X4">
        <f t="shared" si="2"/>
        <v>100</v>
      </c>
    </row>
    <row r="5" spans="1:24" x14ac:dyDescent="0.35">
      <c r="A5">
        <v>1232.6199567399899</v>
      </c>
      <c r="B5">
        <v>26288.6065580547</v>
      </c>
      <c r="C5">
        <v>15</v>
      </c>
      <c r="D5">
        <v>0.9</v>
      </c>
      <c r="E5">
        <v>99998</v>
      </c>
      <c r="F5">
        <v>2</v>
      </c>
      <c r="G5">
        <v>52569200</v>
      </c>
      <c r="H5">
        <v>1550</v>
      </c>
      <c r="I5">
        <v>52570750</v>
      </c>
      <c r="J5">
        <v>31816</v>
      </c>
      <c r="K5">
        <v>16993600</v>
      </c>
      <c r="L5">
        <v>60542</v>
      </c>
      <c r="M5">
        <v>17902700</v>
      </c>
      <c r="N5">
        <v>1</v>
      </c>
      <c r="O5">
        <v>550</v>
      </c>
      <c r="P5">
        <v>137616</v>
      </c>
      <c r="Q5">
        <v>34480683</v>
      </c>
      <c r="R5">
        <v>82431</v>
      </c>
      <c r="S5">
        <f t="shared" si="0"/>
        <v>2.9484076221092529E-5</v>
      </c>
      <c r="U5">
        <v>9.2634069745655757E-4</v>
      </c>
      <c r="W5">
        <f t="shared" si="1"/>
        <v>4.614481707317073</v>
      </c>
      <c r="X5">
        <f t="shared" si="2"/>
        <v>96.817145538132294</v>
      </c>
    </row>
    <row r="6" spans="1:24" x14ac:dyDescent="0.35">
      <c r="A6">
        <v>1233.3355935039699</v>
      </c>
      <c r="B6">
        <v>26293.423090705899</v>
      </c>
      <c r="C6">
        <v>15</v>
      </c>
      <c r="D6">
        <v>0.9</v>
      </c>
      <c r="E6">
        <v>99974</v>
      </c>
      <c r="F6">
        <v>26</v>
      </c>
      <c r="G6">
        <v>52549200</v>
      </c>
      <c r="H6">
        <v>22200</v>
      </c>
      <c r="I6">
        <v>52571400</v>
      </c>
      <c r="J6">
        <v>34472</v>
      </c>
      <c r="K6">
        <v>18399050</v>
      </c>
      <c r="L6">
        <v>71421</v>
      </c>
      <c r="M6">
        <v>18008050</v>
      </c>
      <c r="N6">
        <v>0</v>
      </c>
      <c r="O6">
        <v>0</v>
      </c>
      <c r="P6">
        <v>131194</v>
      </c>
      <c r="Q6">
        <v>37589038</v>
      </c>
      <c r="R6">
        <v>89146</v>
      </c>
      <c r="S6">
        <f t="shared" si="0"/>
        <v>4.2228283819719466E-4</v>
      </c>
      <c r="U6">
        <v>1.6433588047607953E-3</v>
      </c>
      <c r="W6">
        <f t="shared" si="1"/>
        <v>5.4436737804878055</v>
      </c>
      <c r="X6">
        <f t="shared" si="2"/>
        <v>74.303673855408505</v>
      </c>
    </row>
    <row r="7" spans="1:24" x14ac:dyDescent="0.35">
      <c r="A7">
        <v>1232.6199567399899</v>
      </c>
      <c r="B7">
        <v>26288.2647151364</v>
      </c>
      <c r="C7">
        <v>15</v>
      </c>
      <c r="D7">
        <v>0.9</v>
      </c>
      <c r="E7">
        <v>99961</v>
      </c>
      <c r="F7">
        <v>39</v>
      </c>
      <c r="G7">
        <v>52534200</v>
      </c>
      <c r="H7">
        <v>36000</v>
      </c>
      <c r="I7">
        <v>52570200</v>
      </c>
      <c r="J7">
        <v>36776</v>
      </c>
      <c r="K7">
        <v>19642500</v>
      </c>
      <c r="L7">
        <v>78465</v>
      </c>
      <c r="M7">
        <v>18135000</v>
      </c>
      <c r="N7">
        <v>2</v>
      </c>
      <c r="O7">
        <v>1350</v>
      </c>
      <c r="P7">
        <v>125549</v>
      </c>
      <c r="Q7">
        <v>40423709</v>
      </c>
      <c r="R7">
        <v>95398</v>
      </c>
      <c r="S7">
        <f t="shared" si="0"/>
        <v>6.8479861214147935E-4</v>
      </c>
      <c r="U7">
        <v>3.595695438888873E-3</v>
      </c>
      <c r="W7">
        <f t="shared" si="1"/>
        <v>5.9805640243902438</v>
      </c>
      <c r="X7">
        <f t="shared" si="2"/>
        <v>80.955044058094842</v>
      </c>
    </row>
    <row r="8" spans="1:24" x14ac:dyDescent="0.35">
      <c r="A8">
        <v>1233.11691796075</v>
      </c>
      <c r="B8">
        <v>26295.7193308764</v>
      </c>
      <c r="C8">
        <v>15</v>
      </c>
      <c r="D8">
        <v>0.9</v>
      </c>
      <c r="E8">
        <v>99940</v>
      </c>
      <c r="F8">
        <v>60</v>
      </c>
      <c r="G8">
        <v>52525150</v>
      </c>
      <c r="H8">
        <v>51700</v>
      </c>
      <c r="I8">
        <v>52576850</v>
      </c>
      <c r="J8">
        <v>38449</v>
      </c>
      <c r="K8">
        <v>20385750</v>
      </c>
      <c r="L8">
        <v>89727</v>
      </c>
      <c r="M8">
        <v>18220200</v>
      </c>
      <c r="N8">
        <v>3</v>
      </c>
      <c r="O8">
        <v>1450</v>
      </c>
      <c r="P8">
        <v>121002</v>
      </c>
      <c r="Q8">
        <v>42500788</v>
      </c>
      <c r="R8">
        <v>99699</v>
      </c>
      <c r="S8">
        <f t="shared" si="0"/>
        <v>9.8332250790985004E-4</v>
      </c>
      <c r="U8">
        <v>7.036734072707212E-3</v>
      </c>
      <c r="W8">
        <f t="shared" si="1"/>
        <v>6.8389481707317081</v>
      </c>
      <c r="X8">
        <f t="shared" si="2"/>
        <v>86.025867998567961</v>
      </c>
    </row>
    <row r="9" spans="1:24" x14ac:dyDescent="0.35">
      <c r="A9">
        <v>1232.3047524798401</v>
      </c>
      <c r="B9">
        <v>26291.2485205499</v>
      </c>
      <c r="C9">
        <v>15</v>
      </c>
      <c r="D9">
        <v>0.9</v>
      </c>
      <c r="E9">
        <v>99885</v>
      </c>
      <c r="F9">
        <v>115</v>
      </c>
      <c r="G9">
        <v>52469150</v>
      </c>
      <c r="H9">
        <v>101650</v>
      </c>
      <c r="I9">
        <v>52570800</v>
      </c>
      <c r="J9">
        <v>40251</v>
      </c>
      <c r="K9">
        <v>21325500</v>
      </c>
      <c r="L9">
        <v>100186</v>
      </c>
      <c r="M9">
        <v>18313600</v>
      </c>
      <c r="N9">
        <v>10</v>
      </c>
      <c r="O9">
        <v>6300</v>
      </c>
      <c r="P9">
        <v>116397</v>
      </c>
      <c r="Q9">
        <v>44925890</v>
      </c>
      <c r="R9">
        <v>104850</v>
      </c>
      <c r="S9">
        <f t="shared" si="0"/>
        <v>1.9335829015346923E-3</v>
      </c>
      <c r="U9">
        <v>1.0698849455165277E-2</v>
      </c>
      <c r="W9">
        <f t="shared" si="1"/>
        <v>7.6361280487804883</v>
      </c>
      <c r="X9">
        <f t="shared" si="2"/>
        <v>81.92718843612495</v>
      </c>
    </row>
    <row r="10" spans="1:24" x14ac:dyDescent="0.35">
      <c r="A10">
        <v>1232.71721041301</v>
      </c>
      <c r="B10">
        <v>26287.7638890864</v>
      </c>
      <c r="C10">
        <v>15</v>
      </c>
      <c r="D10">
        <v>0.9</v>
      </c>
      <c r="E10">
        <v>99790</v>
      </c>
      <c r="F10">
        <v>210</v>
      </c>
      <c r="G10">
        <v>52398400</v>
      </c>
      <c r="H10">
        <v>181300</v>
      </c>
      <c r="I10">
        <v>52579700</v>
      </c>
      <c r="J10">
        <v>42219</v>
      </c>
      <c r="K10">
        <v>22367400</v>
      </c>
      <c r="L10">
        <v>112383</v>
      </c>
      <c r="M10">
        <v>18237650</v>
      </c>
      <c r="N10">
        <v>34</v>
      </c>
      <c r="O10">
        <v>20350</v>
      </c>
      <c r="P10">
        <v>111883</v>
      </c>
      <c r="Q10">
        <v>47590588</v>
      </c>
      <c r="R10">
        <v>110299</v>
      </c>
      <c r="S10">
        <f t="shared" si="0"/>
        <v>3.4480987909782674E-3</v>
      </c>
      <c r="U10">
        <v>1.3497393554278756E-2</v>
      </c>
      <c r="W10">
        <f t="shared" si="1"/>
        <v>8.565777439024389</v>
      </c>
      <c r="X10">
        <f t="shared" si="2"/>
        <v>74.453595228500987</v>
      </c>
    </row>
    <row r="11" spans="1:24" x14ac:dyDescent="0.35">
      <c r="A11">
        <v>1233.2839235082799</v>
      </c>
      <c r="B11">
        <v>26294.568051747599</v>
      </c>
      <c r="C11">
        <v>15</v>
      </c>
      <c r="D11">
        <v>0.9</v>
      </c>
      <c r="E11">
        <v>99679</v>
      </c>
      <c r="F11">
        <v>321</v>
      </c>
      <c r="G11">
        <v>52300250</v>
      </c>
      <c r="H11">
        <v>276300</v>
      </c>
      <c r="I11">
        <v>52576550</v>
      </c>
      <c r="J11">
        <v>43819</v>
      </c>
      <c r="K11">
        <v>23269300</v>
      </c>
      <c r="L11">
        <v>126300</v>
      </c>
      <c r="M11">
        <v>18436950</v>
      </c>
      <c r="N11">
        <v>38</v>
      </c>
      <c r="O11">
        <v>24050</v>
      </c>
      <c r="P11">
        <v>107651</v>
      </c>
      <c r="Q11">
        <v>49941109</v>
      </c>
      <c r="R11">
        <v>115096</v>
      </c>
      <c r="S11">
        <f t="shared" si="0"/>
        <v>5.2551945686812847E-3</v>
      </c>
      <c r="U11">
        <v>1.8488079203098723E-2</v>
      </c>
      <c r="W11">
        <f t="shared" si="1"/>
        <v>9.6265243902439028</v>
      </c>
      <c r="X11">
        <f t="shared" si="2"/>
        <v>71.575226874836844</v>
      </c>
    </row>
    <row r="12" spans="1:24" x14ac:dyDescent="0.35">
      <c r="A12">
        <v>1233.0361043487201</v>
      </c>
      <c r="B12">
        <v>26294.802928186</v>
      </c>
      <c r="C12">
        <v>15</v>
      </c>
      <c r="D12">
        <v>0.9</v>
      </c>
      <c r="E12">
        <v>99490</v>
      </c>
      <c r="F12">
        <v>510</v>
      </c>
      <c r="G12">
        <v>52106200</v>
      </c>
      <c r="H12">
        <v>445100</v>
      </c>
      <c r="I12">
        <v>52551300</v>
      </c>
      <c r="J12">
        <v>45065</v>
      </c>
      <c r="K12">
        <v>23764500</v>
      </c>
      <c r="L12">
        <v>142732</v>
      </c>
      <c r="M12">
        <v>18479550</v>
      </c>
      <c r="N12">
        <v>62</v>
      </c>
      <c r="O12">
        <v>37750</v>
      </c>
      <c r="P12">
        <v>104244</v>
      </c>
      <c r="Q12">
        <v>52113787</v>
      </c>
      <c r="R12">
        <v>119621</v>
      </c>
      <c r="S12">
        <f t="shared" si="0"/>
        <v>8.4698190149434926E-3</v>
      </c>
      <c r="U12">
        <v>2.5812048412810141E-2</v>
      </c>
      <c r="W12">
        <f t="shared" si="1"/>
        <v>10.878963414634146</v>
      </c>
      <c r="X12">
        <f t="shared" si="2"/>
        <v>67.186567762905469</v>
      </c>
    </row>
    <row r="13" spans="1:24" x14ac:dyDescent="0.35">
      <c r="A13">
        <v>1235.77462800636</v>
      </c>
      <c r="B13">
        <v>26305.5077599898</v>
      </c>
      <c r="C13">
        <v>15</v>
      </c>
      <c r="D13">
        <v>0.9</v>
      </c>
      <c r="E13">
        <v>99347</v>
      </c>
      <c r="F13">
        <v>653</v>
      </c>
      <c r="G13">
        <v>52003700</v>
      </c>
      <c r="H13">
        <v>566950</v>
      </c>
      <c r="I13">
        <v>52570650</v>
      </c>
      <c r="J13">
        <v>46374</v>
      </c>
      <c r="K13">
        <v>24426300</v>
      </c>
      <c r="L13">
        <v>147558</v>
      </c>
      <c r="M13">
        <v>18545500</v>
      </c>
      <c r="N13">
        <v>53</v>
      </c>
      <c r="O13">
        <v>32550</v>
      </c>
      <c r="P13">
        <v>100669</v>
      </c>
      <c r="Q13">
        <v>53975835</v>
      </c>
      <c r="R13">
        <v>123451</v>
      </c>
      <c r="S13">
        <f t="shared" si="0"/>
        <v>1.078453471661469E-2</v>
      </c>
      <c r="U13">
        <v>3.4738683985552361E-2</v>
      </c>
      <c r="W13">
        <v>11.9</v>
      </c>
      <c r="X13">
        <f t="shared" si="2"/>
        <v>68.955258290440938</v>
      </c>
    </row>
    <row r="14" spans="1:24" x14ac:dyDescent="0.35">
      <c r="A14">
        <v>1232.1245882998001</v>
      </c>
      <c r="B14">
        <v>26294.209667303901</v>
      </c>
      <c r="C14">
        <v>15</v>
      </c>
      <c r="D14">
        <v>0.9</v>
      </c>
      <c r="E14">
        <v>98994</v>
      </c>
      <c r="F14">
        <v>1006</v>
      </c>
      <c r="G14">
        <v>51689850</v>
      </c>
      <c r="H14">
        <v>873400</v>
      </c>
      <c r="I14">
        <v>52563250</v>
      </c>
      <c r="J14">
        <v>47243</v>
      </c>
      <c r="K14">
        <v>24850550</v>
      </c>
      <c r="L14">
        <v>157164</v>
      </c>
      <c r="M14">
        <v>18603900</v>
      </c>
      <c r="N14">
        <v>113</v>
      </c>
      <c r="O14">
        <v>68900</v>
      </c>
      <c r="P14">
        <v>97661</v>
      </c>
      <c r="Q14">
        <v>55352625</v>
      </c>
      <c r="R14">
        <v>126188</v>
      </c>
      <c r="S14">
        <f t="shared" si="0"/>
        <v>1.6616171945227892E-2</v>
      </c>
      <c r="U14">
        <v>4.0361432028859764E-2</v>
      </c>
      <c r="W14">
        <v>12.8</v>
      </c>
      <c r="X14">
        <f t="shared" si="2"/>
        <v>58.83155995717204</v>
      </c>
    </row>
    <row r="15" spans="1:24" x14ac:dyDescent="0.35">
      <c r="A15">
        <v>1232.35454489788</v>
      </c>
      <c r="B15">
        <v>26299.896478859599</v>
      </c>
      <c r="C15">
        <v>15</v>
      </c>
      <c r="D15">
        <v>0.9</v>
      </c>
      <c r="E15">
        <v>98630</v>
      </c>
      <c r="F15">
        <v>1370</v>
      </c>
      <c r="G15">
        <v>51390700</v>
      </c>
      <c r="H15">
        <v>1186350</v>
      </c>
      <c r="I15">
        <v>52577050</v>
      </c>
      <c r="J15">
        <v>48546</v>
      </c>
      <c r="K15">
        <v>25360000</v>
      </c>
      <c r="L15">
        <v>177038</v>
      </c>
      <c r="M15">
        <v>18561550</v>
      </c>
      <c r="N15">
        <v>151</v>
      </c>
      <c r="O15">
        <v>92500</v>
      </c>
      <c r="P15">
        <v>94077</v>
      </c>
      <c r="Q15">
        <v>57441156</v>
      </c>
      <c r="R15">
        <v>130323</v>
      </c>
      <c r="S15">
        <f t="shared" si="0"/>
        <v>2.2564027460650608E-2</v>
      </c>
      <c r="U15">
        <v>5.0672016811117396E-2</v>
      </c>
      <c r="W15">
        <f t="shared" si="1"/>
        <v>13.493749999999999</v>
      </c>
      <c r="X15">
        <f t="shared" si="2"/>
        <v>55.470437372249847</v>
      </c>
    </row>
    <row r="16" spans="1:24" x14ac:dyDescent="0.35">
      <c r="A16">
        <v>1233.7991340349299</v>
      </c>
      <c r="B16">
        <v>26286.692391406799</v>
      </c>
      <c r="C16">
        <v>15</v>
      </c>
      <c r="D16">
        <v>0.9</v>
      </c>
      <c r="E16">
        <v>98326</v>
      </c>
      <c r="F16">
        <v>1674</v>
      </c>
      <c r="G16">
        <v>51141250</v>
      </c>
      <c r="H16">
        <v>1434500</v>
      </c>
      <c r="I16">
        <v>52575750</v>
      </c>
      <c r="J16">
        <v>49170</v>
      </c>
      <c r="K16">
        <v>25563950</v>
      </c>
      <c r="L16">
        <v>187523</v>
      </c>
      <c r="M16">
        <v>18738100</v>
      </c>
      <c r="N16">
        <v>220</v>
      </c>
      <c r="O16">
        <v>137400</v>
      </c>
      <c r="P16">
        <v>91278</v>
      </c>
      <c r="Q16">
        <v>58492832</v>
      </c>
      <c r="R16">
        <v>132457</v>
      </c>
      <c r="S16">
        <f t="shared" si="0"/>
        <v>2.7284441971821609E-2</v>
      </c>
      <c r="U16">
        <v>5.998879336506327E-2</v>
      </c>
      <c r="W16">
        <f t="shared" si="1"/>
        <v>14.292911585365854</v>
      </c>
      <c r="X16">
        <f t="shared" si="2"/>
        <v>54.517434938586831</v>
      </c>
    </row>
    <row r="17" spans="1:24" x14ac:dyDescent="0.35">
      <c r="A17">
        <v>1231.73191859503</v>
      </c>
      <c r="B17">
        <v>26293.521028249801</v>
      </c>
      <c r="C17">
        <v>15</v>
      </c>
      <c r="D17">
        <v>0.9</v>
      </c>
      <c r="E17">
        <v>97919</v>
      </c>
      <c r="F17">
        <v>2081</v>
      </c>
      <c r="G17">
        <v>50748450</v>
      </c>
      <c r="H17">
        <v>1775550</v>
      </c>
      <c r="I17">
        <v>52524000</v>
      </c>
      <c r="J17">
        <v>49724</v>
      </c>
      <c r="K17">
        <v>25718050</v>
      </c>
      <c r="L17">
        <v>197377</v>
      </c>
      <c r="M17">
        <v>18801150</v>
      </c>
      <c r="N17">
        <v>252</v>
      </c>
      <c r="O17">
        <v>151250</v>
      </c>
      <c r="P17">
        <v>89683</v>
      </c>
      <c r="Q17">
        <v>59618527</v>
      </c>
      <c r="R17">
        <v>134711</v>
      </c>
      <c r="S17">
        <f t="shared" si="0"/>
        <v>3.3804546493031759E-2</v>
      </c>
      <c r="U17">
        <v>7.1936265532374796E-2</v>
      </c>
      <c r="W17">
        <f t="shared" si="1"/>
        <v>15.043978658536586</v>
      </c>
      <c r="X17">
        <f t="shared" si="2"/>
        <v>53.007643303615652</v>
      </c>
    </row>
  </sheetData>
  <sortState xmlns:xlrd2="http://schemas.microsoft.com/office/spreadsheetml/2017/richdata2" ref="L2:L17">
    <sortCondition ref="L2:L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workbookViewId="0">
      <selection activeCell="W2" sqref="W2:W17"/>
    </sheetView>
  </sheetViews>
  <sheetFormatPr defaultRowHeight="14.5" x14ac:dyDescent="0.35"/>
  <sheetData>
    <row r="1" spans="1:23" x14ac:dyDescent="0.35">
      <c r="S1" t="s">
        <v>620</v>
      </c>
      <c r="U1">
        <v>320</v>
      </c>
      <c r="V1" t="s">
        <v>621</v>
      </c>
      <c r="W1" t="s">
        <v>622</v>
      </c>
    </row>
    <row r="2" spans="1:23" x14ac:dyDescent="0.35">
      <c r="A2">
        <v>1232.6199567399899</v>
      </c>
      <c r="B2">
        <v>26289.708533050602</v>
      </c>
      <c r="C2">
        <v>15</v>
      </c>
      <c r="D2">
        <v>0.85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27980</v>
      </c>
      <c r="K2">
        <v>14777050</v>
      </c>
      <c r="L2">
        <v>40299</v>
      </c>
      <c r="M2">
        <v>17313550</v>
      </c>
      <c r="N2">
        <v>0</v>
      </c>
      <c r="O2">
        <v>0</v>
      </c>
      <c r="P2">
        <v>147324</v>
      </c>
      <c r="Q2">
        <v>30226105</v>
      </c>
      <c r="R2">
        <v>72631</v>
      </c>
      <c r="S2">
        <f>H2/G2</f>
        <v>0</v>
      </c>
      <c r="U2">
        <v>1.6263750477926001E-4</v>
      </c>
      <c r="V2">
        <f>L2/160/82</f>
        <v>3.0715701219512197</v>
      </c>
      <c r="W2">
        <f>(U2-S2)/U2*100</f>
        <v>100</v>
      </c>
    </row>
    <row r="3" spans="1:23" x14ac:dyDescent="0.35">
      <c r="A3">
        <v>1232.6199567399899</v>
      </c>
      <c r="B3">
        <v>26289.708533050602</v>
      </c>
      <c r="C3">
        <v>15</v>
      </c>
      <c r="D3">
        <v>0.85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30921</v>
      </c>
      <c r="K3">
        <v>16352500</v>
      </c>
      <c r="L3">
        <v>49357</v>
      </c>
      <c r="M3">
        <v>17421600</v>
      </c>
      <c r="N3">
        <v>2</v>
      </c>
      <c r="O3">
        <v>1500</v>
      </c>
      <c r="P3">
        <v>139864</v>
      </c>
      <c r="Q3">
        <v>33418695</v>
      </c>
      <c r="R3">
        <v>80168</v>
      </c>
      <c r="S3">
        <f t="shared" ref="S3:S17" si="0">H3/G3</f>
        <v>0</v>
      </c>
      <c r="U3">
        <v>1.750030910872067E-4</v>
      </c>
      <c r="V3">
        <f t="shared" ref="V3:V17" si="1">L3/160/82</f>
        <v>3.7619664634146339</v>
      </c>
      <c r="W3">
        <f t="shared" ref="W3:W17" si="2">(U3-S3)/U3*100</f>
        <v>100</v>
      </c>
    </row>
    <row r="4" spans="1:23" x14ac:dyDescent="0.35">
      <c r="A4">
        <v>1232.6199567399899</v>
      </c>
      <c r="B4">
        <v>26289.708533050602</v>
      </c>
      <c r="C4">
        <v>15</v>
      </c>
      <c r="D4">
        <v>0.85</v>
      </c>
      <c r="E4">
        <v>100000</v>
      </c>
      <c r="F4">
        <v>0</v>
      </c>
      <c r="G4">
        <v>52571850</v>
      </c>
      <c r="H4">
        <v>0</v>
      </c>
      <c r="I4">
        <v>52571850</v>
      </c>
      <c r="J4">
        <v>33889</v>
      </c>
      <c r="K4">
        <v>17867450</v>
      </c>
      <c r="L4">
        <v>58989</v>
      </c>
      <c r="M4">
        <v>17519400</v>
      </c>
      <c r="N4">
        <v>3</v>
      </c>
      <c r="O4">
        <v>2450</v>
      </c>
      <c r="P4">
        <v>132753</v>
      </c>
      <c r="Q4">
        <v>36601989</v>
      </c>
      <c r="R4">
        <v>87380</v>
      </c>
      <c r="S4">
        <f t="shared" si="0"/>
        <v>0</v>
      </c>
      <c r="U4">
        <v>3.1857976191155467E-4</v>
      </c>
      <c r="V4">
        <f t="shared" si="1"/>
        <v>4.4961128048780488</v>
      </c>
      <c r="W4">
        <f t="shared" si="2"/>
        <v>100</v>
      </c>
    </row>
    <row r="5" spans="1:23" x14ac:dyDescent="0.35">
      <c r="A5">
        <v>1232.6199567399899</v>
      </c>
      <c r="B5">
        <v>26289.076221302599</v>
      </c>
      <c r="C5">
        <v>15</v>
      </c>
      <c r="D5">
        <v>0.85</v>
      </c>
      <c r="E5">
        <v>99997</v>
      </c>
      <c r="F5">
        <v>3</v>
      </c>
      <c r="G5">
        <v>52569050</v>
      </c>
      <c r="H5">
        <v>2600</v>
      </c>
      <c r="I5">
        <v>52571650</v>
      </c>
      <c r="J5">
        <v>36291</v>
      </c>
      <c r="K5">
        <v>19147000</v>
      </c>
      <c r="L5">
        <v>65675</v>
      </c>
      <c r="M5">
        <v>17609850</v>
      </c>
      <c r="N5">
        <v>5</v>
      </c>
      <c r="O5">
        <v>4350</v>
      </c>
      <c r="P5">
        <v>126362</v>
      </c>
      <c r="Q5">
        <v>39317700</v>
      </c>
      <c r="R5">
        <v>93436</v>
      </c>
      <c r="S5">
        <f t="shared" si="0"/>
        <v>4.9458759479199264E-5</v>
      </c>
      <c r="U5">
        <v>9.2634069745655757E-4</v>
      </c>
      <c r="V5">
        <f t="shared" si="1"/>
        <v>5.0057164634146343</v>
      </c>
      <c r="W5">
        <f t="shared" si="2"/>
        <v>94.660845667798284</v>
      </c>
    </row>
    <row r="6" spans="1:23" x14ac:dyDescent="0.35">
      <c r="A6">
        <v>1232.6199567399899</v>
      </c>
      <c r="B6">
        <v>26287.868955697901</v>
      </c>
      <c r="C6">
        <v>15</v>
      </c>
      <c r="D6">
        <v>0.85</v>
      </c>
      <c r="E6">
        <v>99987</v>
      </c>
      <c r="F6">
        <v>13</v>
      </c>
      <c r="G6">
        <v>52562500</v>
      </c>
      <c r="H6">
        <v>12100</v>
      </c>
      <c r="I6">
        <v>52574600</v>
      </c>
      <c r="J6">
        <v>38907</v>
      </c>
      <c r="K6">
        <v>20424150</v>
      </c>
      <c r="L6">
        <v>77448</v>
      </c>
      <c r="M6">
        <v>17716800</v>
      </c>
      <c r="N6">
        <v>16</v>
      </c>
      <c r="O6">
        <v>13250</v>
      </c>
      <c r="P6">
        <v>120181</v>
      </c>
      <c r="Q6">
        <v>42387529</v>
      </c>
      <c r="R6">
        <v>100250</v>
      </c>
      <c r="S6">
        <f t="shared" si="0"/>
        <v>2.3020214030915578E-4</v>
      </c>
      <c r="U6">
        <v>1.6433588047607953E-3</v>
      </c>
      <c r="V6">
        <f t="shared" si="1"/>
        <v>5.9030487804878051</v>
      </c>
      <c r="W6">
        <f t="shared" si="2"/>
        <v>85.99197329017484</v>
      </c>
    </row>
    <row r="7" spans="1:23" x14ac:dyDescent="0.35">
      <c r="A7">
        <v>1232.19884286871</v>
      </c>
      <c r="B7">
        <v>26286.068856333699</v>
      </c>
      <c r="C7">
        <v>15</v>
      </c>
      <c r="D7">
        <v>0.85</v>
      </c>
      <c r="E7">
        <v>99980</v>
      </c>
      <c r="F7">
        <v>20</v>
      </c>
      <c r="G7">
        <v>52549250</v>
      </c>
      <c r="H7">
        <v>17950</v>
      </c>
      <c r="I7">
        <v>52567200</v>
      </c>
      <c r="J7">
        <v>40616</v>
      </c>
      <c r="K7">
        <v>21350900</v>
      </c>
      <c r="L7">
        <v>87297</v>
      </c>
      <c r="M7">
        <v>17773400</v>
      </c>
      <c r="N7">
        <v>29</v>
      </c>
      <c r="O7">
        <v>24900</v>
      </c>
      <c r="P7">
        <v>115602</v>
      </c>
      <c r="Q7">
        <v>44633903</v>
      </c>
      <c r="R7">
        <v>104779</v>
      </c>
      <c r="S7">
        <f t="shared" si="0"/>
        <v>3.4158432327768715E-4</v>
      </c>
      <c r="U7">
        <v>3.595695438888873E-3</v>
      </c>
      <c r="V7">
        <f t="shared" si="1"/>
        <v>6.6537347560975615</v>
      </c>
      <c r="W7">
        <f t="shared" si="2"/>
        <v>90.500187541377471</v>
      </c>
    </row>
    <row r="8" spans="1:23" x14ac:dyDescent="0.35">
      <c r="A8">
        <v>1232.6645884300999</v>
      </c>
      <c r="B8">
        <v>26287.680834102099</v>
      </c>
      <c r="C8">
        <v>15</v>
      </c>
      <c r="D8">
        <v>0.85</v>
      </c>
      <c r="E8">
        <v>99935</v>
      </c>
      <c r="F8">
        <v>65</v>
      </c>
      <c r="G8">
        <v>52514250</v>
      </c>
      <c r="H8">
        <v>56350</v>
      </c>
      <c r="I8">
        <v>52570600</v>
      </c>
      <c r="J8">
        <v>43127</v>
      </c>
      <c r="K8">
        <v>22627700</v>
      </c>
      <c r="L8">
        <v>101043</v>
      </c>
      <c r="M8">
        <v>17875850</v>
      </c>
      <c r="N8">
        <v>92</v>
      </c>
      <c r="O8">
        <v>74250</v>
      </c>
      <c r="P8">
        <v>110097</v>
      </c>
      <c r="Q8">
        <v>48081398</v>
      </c>
      <c r="R8">
        <v>112113</v>
      </c>
      <c r="S8">
        <f t="shared" si="0"/>
        <v>1.0730420790547328E-3</v>
      </c>
      <c r="U8">
        <v>7.036734072707212E-3</v>
      </c>
      <c r="V8">
        <f t="shared" si="1"/>
        <v>7.7014481707317071</v>
      </c>
      <c r="W8">
        <f t="shared" si="2"/>
        <v>84.750850778677972</v>
      </c>
    </row>
    <row r="9" spans="1:23" x14ac:dyDescent="0.35">
      <c r="A9">
        <v>1232.90661619605</v>
      </c>
      <c r="B9">
        <v>26291.0791207037</v>
      </c>
      <c r="C9">
        <v>15</v>
      </c>
      <c r="D9">
        <v>0.85</v>
      </c>
      <c r="E9">
        <v>99889</v>
      </c>
      <c r="F9">
        <v>111</v>
      </c>
      <c r="G9">
        <v>52479500</v>
      </c>
      <c r="H9">
        <v>96900</v>
      </c>
      <c r="I9">
        <v>52576400</v>
      </c>
      <c r="J9">
        <v>44656</v>
      </c>
      <c r="K9">
        <v>23424500</v>
      </c>
      <c r="L9">
        <v>113324</v>
      </c>
      <c r="M9">
        <v>17998000</v>
      </c>
      <c r="N9">
        <v>130</v>
      </c>
      <c r="O9">
        <v>108750</v>
      </c>
      <c r="P9">
        <v>106008</v>
      </c>
      <c r="Q9">
        <v>50098724</v>
      </c>
      <c r="R9">
        <v>116222</v>
      </c>
      <c r="S9">
        <f t="shared" si="0"/>
        <v>1.8464352747263218E-3</v>
      </c>
      <c r="U9">
        <v>1.0698849455165277E-2</v>
      </c>
      <c r="V9">
        <f t="shared" si="1"/>
        <v>8.6374999999999993</v>
      </c>
      <c r="W9">
        <f t="shared" si="2"/>
        <v>82.74173982479131</v>
      </c>
    </row>
    <row r="10" spans="1:23" x14ac:dyDescent="0.35">
      <c r="A10">
        <v>1232.8635663800401</v>
      </c>
      <c r="B10">
        <v>26283.786832821501</v>
      </c>
      <c r="C10">
        <v>15</v>
      </c>
      <c r="D10">
        <v>0.85</v>
      </c>
      <c r="E10">
        <v>99823</v>
      </c>
      <c r="F10">
        <v>177</v>
      </c>
      <c r="G10">
        <v>52411250</v>
      </c>
      <c r="H10">
        <v>157650</v>
      </c>
      <c r="I10">
        <v>52568900</v>
      </c>
      <c r="J10">
        <v>46341</v>
      </c>
      <c r="K10">
        <v>24319850</v>
      </c>
      <c r="L10">
        <v>126196</v>
      </c>
      <c r="M10">
        <v>17952950</v>
      </c>
      <c r="N10">
        <v>195</v>
      </c>
      <c r="O10">
        <v>154500</v>
      </c>
      <c r="P10">
        <v>102076</v>
      </c>
      <c r="Q10">
        <v>52344518</v>
      </c>
      <c r="R10">
        <v>120898</v>
      </c>
      <c r="S10">
        <f t="shared" si="0"/>
        <v>3.0079419971857186E-3</v>
      </c>
      <c r="U10">
        <v>1.3497393554278756E-2</v>
      </c>
      <c r="V10">
        <f t="shared" si="1"/>
        <v>9.6185975609756103</v>
      </c>
      <c r="W10">
        <f t="shared" si="2"/>
        <v>77.7146455344174</v>
      </c>
    </row>
    <row r="11" spans="1:23" x14ac:dyDescent="0.35">
      <c r="A11">
        <v>1232.2217104292799</v>
      </c>
      <c r="B11">
        <v>26285.000563358601</v>
      </c>
      <c r="C11">
        <v>15</v>
      </c>
      <c r="D11">
        <v>0.85</v>
      </c>
      <c r="E11">
        <v>99711</v>
      </c>
      <c r="F11">
        <v>289</v>
      </c>
      <c r="G11">
        <v>52325550</v>
      </c>
      <c r="H11">
        <v>253000</v>
      </c>
      <c r="I11">
        <v>52578550</v>
      </c>
      <c r="J11">
        <v>47793</v>
      </c>
      <c r="K11">
        <v>24971850</v>
      </c>
      <c r="L11">
        <v>137221</v>
      </c>
      <c r="M11">
        <v>18050000</v>
      </c>
      <c r="N11">
        <v>279</v>
      </c>
      <c r="O11">
        <v>224000</v>
      </c>
      <c r="P11">
        <v>98414</v>
      </c>
      <c r="Q11">
        <v>54857819</v>
      </c>
      <c r="R11">
        <v>126060</v>
      </c>
      <c r="S11">
        <f t="shared" si="0"/>
        <v>4.8351140121795184E-3</v>
      </c>
      <c r="U11">
        <v>1.8488079203098723E-2</v>
      </c>
      <c r="V11">
        <f t="shared" si="1"/>
        <v>10.458917682926829</v>
      </c>
      <c r="W11">
        <f t="shared" si="2"/>
        <v>73.847396697818539</v>
      </c>
    </row>
    <row r="12" spans="1:23" x14ac:dyDescent="0.35">
      <c r="A12">
        <v>1232.8825130585601</v>
      </c>
      <c r="B12">
        <v>26296.029093299701</v>
      </c>
      <c r="C12">
        <v>15</v>
      </c>
      <c r="D12">
        <v>0.85</v>
      </c>
      <c r="E12">
        <v>99605</v>
      </c>
      <c r="F12">
        <v>395</v>
      </c>
      <c r="G12">
        <v>52206500</v>
      </c>
      <c r="H12">
        <v>343900</v>
      </c>
      <c r="I12">
        <v>52550400</v>
      </c>
      <c r="J12">
        <v>48950</v>
      </c>
      <c r="K12">
        <v>25523550</v>
      </c>
      <c r="L12">
        <v>157157</v>
      </c>
      <c r="M12">
        <v>18114950</v>
      </c>
      <c r="N12">
        <v>431</v>
      </c>
      <c r="O12">
        <v>345700</v>
      </c>
      <c r="P12">
        <v>95318</v>
      </c>
      <c r="Q12">
        <v>56754610</v>
      </c>
      <c r="R12">
        <v>129749</v>
      </c>
      <c r="S12">
        <f t="shared" si="0"/>
        <v>6.587302347408848E-3</v>
      </c>
      <c r="U12">
        <v>2.5812048412810141E-2</v>
      </c>
      <c r="V12">
        <f t="shared" si="1"/>
        <v>11.978429878048781</v>
      </c>
      <c r="W12">
        <f t="shared" si="2"/>
        <v>74.479738136010681</v>
      </c>
    </row>
    <row r="13" spans="1:23" x14ac:dyDescent="0.35">
      <c r="A13">
        <v>1235.32432584243</v>
      </c>
      <c r="B13">
        <v>26301.821342577801</v>
      </c>
      <c r="C13">
        <v>15</v>
      </c>
      <c r="D13">
        <v>0.85</v>
      </c>
      <c r="E13">
        <v>99376</v>
      </c>
      <c r="F13">
        <v>624</v>
      </c>
      <c r="G13">
        <v>52017450</v>
      </c>
      <c r="H13">
        <v>543900</v>
      </c>
      <c r="I13">
        <v>52561350</v>
      </c>
      <c r="J13">
        <v>50295</v>
      </c>
      <c r="K13">
        <v>26062600</v>
      </c>
      <c r="L13">
        <v>166468</v>
      </c>
      <c r="M13">
        <v>18267100</v>
      </c>
      <c r="N13">
        <v>552</v>
      </c>
      <c r="O13">
        <v>440200</v>
      </c>
      <c r="P13">
        <v>91583</v>
      </c>
      <c r="Q13">
        <v>58817912</v>
      </c>
      <c r="R13">
        <v>134053</v>
      </c>
      <c r="S13">
        <f t="shared" si="0"/>
        <v>1.0456106556549773E-2</v>
      </c>
      <c r="U13">
        <v>3.4738683985552361E-2</v>
      </c>
      <c r="V13">
        <f t="shared" si="1"/>
        <v>12.68810975609756</v>
      </c>
      <c r="W13">
        <f t="shared" si="2"/>
        <v>69.900683166643816</v>
      </c>
    </row>
    <row r="14" spans="1:23" x14ac:dyDescent="0.35">
      <c r="A14">
        <v>1233.02496408407</v>
      </c>
      <c r="B14">
        <v>26275.892299114101</v>
      </c>
      <c r="C14">
        <v>15</v>
      </c>
      <c r="D14">
        <v>0.85</v>
      </c>
      <c r="E14">
        <v>99140</v>
      </c>
      <c r="F14">
        <v>860</v>
      </c>
      <c r="G14">
        <v>51828550</v>
      </c>
      <c r="H14">
        <v>745000</v>
      </c>
      <c r="I14">
        <v>52573550</v>
      </c>
      <c r="J14">
        <v>51420</v>
      </c>
      <c r="K14">
        <v>26523050</v>
      </c>
      <c r="L14">
        <v>175253</v>
      </c>
      <c r="M14">
        <v>18271650</v>
      </c>
      <c r="N14">
        <v>701</v>
      </c>
      <c r="O14">
        <v>551100</v>
      </c>
      <c r="P14">
        <v>88279</v>
      </c>
      <c r="Q14">
        <v>60340145</v>
      </c>
      <c r="R14">
        <v>137117</v>
      </c>
      <c r="S14">
        <f t="shared" si="0"/>
        <v>1.4374316858179517E-2</v>
      </c>
      <c r="U14">
        <v>4.0361432028859764E-2</v>
      </c>
      <c r="V14">
        <f t="shared" si="1"/>
        <v>13.357698170731707</v>
      </c>
      <c r="W14">
        <f t="shared" si="2"/>
        <v>64.386008782093256</v>
      </c>
    </row>
    <row r="15" spans="1:23" x14ac:dyDescent="0.35">
      <c r="A15">
        <v>1234.32190276815</v>
      </c>
      <c r="B15">
        <v>26288.129388628</v>
      </c>
      <c r="C15">
        <v>15</v>
      </c>
      <c r="D15">
        <v>0.85</v>
      </c>
      <c r="E15">
        <v>98748</v>
      </c>
      <c r="F15">
        <v>1252</v>
      </c>
      <c r="G15">
        <v>51499750</v>
      </c>
      <c r="H15">
        <v>1075100</v>
      </c>
      <c r="I15">
        <v>52574850</v>
      </c>
      <c r="J15">
        <v>52202</v>
      </c>
      <c r="K15">
        <v>26890150</v>
      </c>
      <c r="L15">
        <v>189673</v>
      </c>
      <c r="M15">
        <v>18345800</v>
      </c>
      <c r="N15">
        <v>1025</v>
      </c>
      <c r="O15">
        <v>798150</v>
      </c>
      <c r="P15">
        <v>85836</v>
      </c>
      <c r="Q15">
        <v>61939915</v>
      </c>
      <c r="R15">
        <v>140314</v>
      </c>
      <c r="S15">
        <f t="shared" si="0"/>
        <v>2.0875829494317932E-2</v>
      </c>
      <c r="U15">
        <v>5.0672016811117396E-2</v>
      </c>
      <c r="V15">
        <f t="shared" si="1"/>
        <v>14.456783536585366</v>
      </c>
      <c r="W15">
        <f t="shared" si="2"/>
        <v>58.802055240600183</v>
      </c>
    </row>
    <row r="16" spans="1:23" x14ac:dyDescent="0.35">
      <c r="A16">
        <v>1237.50757737872</v>
      </c>
      <c r="B16">
        <v>26299.660387735999</v>
      </c>
      <c r="C16">
        <v>15</v>
      </c>
      <c r="D16">
        <v>0.85</v>
      </c>
      <c r="E16">
        <v>98409</v>
      </c>
      <c r="F16">
        <v>1591</v>
      </c>
      <c r="G16">
        <v>51185100</v>
      </c>
      <c r="H16">
        <v>1368150</v>
      </c>
      <c r="I16">
        <v>52553250</v>
      </c>
      <c r="J16">
        <v>53596</v>
      </c>
      <c r="K16">
        <v>27271450</v>
      </c>
      <c r="L16">
        <v>201794</v>
      </c>
      <c r="M16">
        <v>18404350</v>
      </c>
      <c r="N16">
        <v>1180</v>
      </c>
      <c r="O16">
        <v>921250</v>
      </c>
      <c r="P16">
        <v>81794</v>
      </c>
      <c r="Q16">
        <v>64021823</v>
      </c>
      <c r="R16">
        <v>144785</v>
      </c>
      <c r="S16">
        <f t="shared" si="0"/>
        <v>2.672945837753565E-2</v>
      </c>
      <c r="U16">
        <v>5.998879336506327E-2</v>
      </c>
      <c r="V16">
        <f t="shared" si="1"/>
        <v>15.380640243902441</v>
      </c>
      <c r="W16">
        <f t="shared" si="2"/>
        <v>55.442580391852722</v>
      </c>
    </row>
    <row r="17" spans="1:23" x14ac:dyDescent="0.35">
      <c r="A17">
        <v>1232.0290758344699</v>
      </c>
      <c r="B17">
        <v>26298.007488238502</v>
      </c>
      <c r="C17">
        <v>15</v>
      </c>
      <c r="D17">
        <v>0.85</v>
      </c>
      <c r="E17">
        <v>98070</v>
      </c>
      <c r="F17">
        <v>1930</v>
      </c>
      <c r="G17">
        <v>50934700</v>
      </c>
      <c r="H17">
        <v>1652050</v>
      </c>
      <c r="I17">
        <v>52586750</v>
      </c>
      <c r="J17">
        <v>53995</v>
      </c>
      <c r="K17">
        <v>27400250</v>
      </c>
      <c r="L17">
        <v>214943</v>
      </c>
      <c r="M17">
        <v>18501100</v>
      </c>
      <c r="N17">
        <v>1506</v>
      </c>
      <c r="O17">
        <v>1178900</v>
      </c>
      <c r="P17">
        <v>80564</v>
      </c>
      <c r="Q17">
        <v>64814551</v>
      </c>
      <c r="R17">
        <v>146121</v>
      </c>
      <c r="S17">
        <f t="shared" si="0"/>
        <v>3.2434666347303506E-2</v>
      </c>
      <c r="U17">
        <v>7.1936265532374796E-2</v>
      </c>
      <c r="V17">
        <f t="shared" si="1"/>
        <v>16.382850609756098</v>
      </c>
      <c r="W17">
        <f t="shared" si="2"/>
        <v>54.911940302619215</v>
      </c>
    </row>
  </sheetData>
  <sortState xmlns:xlrd2="http://schemas.microsoft.com/office/spreadsheetml/2017/richdata2" ref="A2:R17">
    <sortCondition ref="F2:F1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X17"/>
  <sheetViews>
    <sheetView topLeftCell="G1" workbookViewId="0">
      <selection activeCell="X2" sqref="X2:X17"/>
    </sheetView>
  </sheetViews>
  <sheetFormatPr defaultRowHeight="14.5" x14ac:dyDescent="0.35"/>
  <sheetData>
    <row r="1" spans="1:24" x14ac:dyDescent="0.35">
      <c r="S1" t="s">
        <v>623</v>
      </c>
      <c r="U1" t="s">
        <v>624</v>
      </c>
      <c r="X1" t="s">
        <v>625</v>
      </c>
    </row>
    <row r="2" spans="1:24" x14ac:dyDescent="0.35">
      <c r="A2">
        <v>1232.6199567399899</v>
      </c>
      <c r="B2">
        <v>26289.708533050602</v>
      </c>
      <c r="C2">
        <v>15</v>
      </c>
      <c r="D2">
        <v>0.8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33063</v>
      </c>
      <c r="K2">
        <v>17392750</v>
      </c>
      <c r="L2">
        <v>47803</v>
      </c>
      <c r="M2">
        <v>17010950</v>
      </c>
      <c r="N2">
        <v>0</v>
      </c>
      <c r="O2">
        <v>0</v>
      </c>
      <c r="P2">
        <v>134513</v>
      </c>
      <c r="Q2">
        <v>35680345</v>
      </c>
      <c r="R2">
        <v>85485</v>
      </c>
      <c r="S2">
        <f>H2/I2</f>
        <v>0</v>
      </c>
      <c r="U2">
        <f>L2/82/160</f>
        <v>3.6435213414634147</v>
      </c>
      <c r="W2">
        <v>1.6263750477926001E-4</v>
      </c>
      <c r="X2">
        <f>(W2-S2)/W2*100</f>
        <v>100</v>
      </c>
    </row>
    <row r="3" spans="1:24" x14ac:dyDescent="0.35">
      <c r="A3">
        <v>1232.6199567399899</v>
      </c>
      <c r="B3">
        <v>26289.708533050602</v>
      </c>
      <c r="C3">
        <v>15</v>
      </c>
      <c r="D3">
        <v>0.8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35914</v>
      </c>
      <c r="K3">
        <v>18936950</v>
      </c>
      <c r="L3">
        <v>57084</v>
      </c>
      <c r="M3">
        <v>17122500</v>
      </c>
      <c r="N3">
        <v>6</v>
      </c>
      <c r="O3">
        <v>5300</v>
      </c>
      <c r="P3">
        <v>127407</v>
      </c>
      <c r="Q3">
        <v>38822073</v>
      </c>
      <c r="R3">
        <v>92710</v>
      </c>
      <c r="S3">
        <f t="shared" ref="S3:S17" si="0">H3/I3</f>
        <v>0</v>
      </c>
      <c r="U3">
        <f t="shared" ref="U3:U17" si="1">L3/82/160</f>
        <v>4.3509146341463412</v>
      </c>
      <c r="W3">
        <v>1.750030910872067E-4</v>
      </c>
      <c r="X3">
        <f t="shared" ref="X3:X17" si="2">(W3-S3)/W3*100</f>
        <v>100</v>
      </c>
    </row>
    <row r="4" spans="1:24" x14ac:dyDescent="0.35">
      <c r="A4">
        <v>1233.3355935039699</v>
      </c>
      <c r="B4">
        <v>26290.434278054101</v>
      </c>
      <c r="C4">
        <v>15</v>
      </c>
      <c r="D4">
        <v>0.8</v>
      </c>
      <c r="E4">
        <v>99999</v>
      </c>
      <c r="F4">
        <v>1</v>
      </c>
      <c r="G4">
        <v>52571550</v>
      </c>
      <c r="H4">
        <v>900</v>
      </c>
      <c r="I4">
        <v>52572450</v>
      </c>
      <c r="J4">
        <v>38834</v>
      </c>
      <c r="K4">
        <v>20427500</v>
      </c>
      <c r="L4">
        <v>64621</v>
      </c>
      <c r="M4">
        <v>17225100</v>
      </c>
      <c r="N4">
        <v>8</v>
      </c>
      <c r="O4">
        <v>6000</v>
      </c>
      <c r="P4">
        <v>120471</v>
      </c>
      <c r="Q4">
        <v>42104238</v>
      </c>
      <c r="R4">
        <v>99976</v>
      </c>
      <c r="S4">
        <f t="shared" si="0"/>
        <v>1.7119232601866567E-5</v>
      </c>
      <c r="U4">
        <f t="shared" si="1"/>
        <v>4.9253810975609751</v>
      </c>
      <c r="W4">
        <v>3.1857976191155467E-4</v>
      </c>
      <c r="X4">
        <f t="shared" si="2"/>
        <v>94.626390421303896</v>
      </c>
    </row>
    <row r="5" spans="1:24" x14ac:dyDescent="0.35">
      <c r="A5">
        <v>1232.6199567399899</v>
      </c>
      <c r="B5">
        <v>26289.3960670372</v>
      </c>
      <c r="C5">
        <v>15</v>
      </c>
      <c r="D5">
        <v>0.8</v>
      </c>
      <c r="E5">
        <v>99995</v>
      </c>
      <c r="F5">
        <v>5</v>
      </c>
      <c r="G5">
        <v>52567900</v>
      </c>
      <c r="H5">
        <v>4650</v>
      </c>
      <c r="I5">
        <v>52572550</v>
      </c>
      <c r="J5">
        <v>41056</v>
      </c>
      <c r="K5">
        <v>21600450</v>
      </c>
      <c r="L5">
        <v>77531</v>
      </c>
      <c r="M5">
        <v>17251400</v>
      </c>
      <c r="N5">
        <v>27</v>
      </c>
      <c r="O5">
        <v>22650</v>
      </c>
      <c r="P5">
        <v>114972</v>
      </c>
      <c r="Q5">
        <v>44676645</v>
      </c>
      <c r="R5">
        <v>105555</v>
      </c>
      <c r="S5">
        <f t="shared" si="0"/>
        <v>8.8449200200484859E-5</v>
      </c>
      <c r="U5">
        <f t="shared" si="1"/>
        <v>5.9093749999999998</v>
      </c>
      <c r="W5">
        <v>9.2634069745655757E-4</v>
      </c>
      <c r="X5">
        <f t="shared" si="2"/>
        <v>90.45176354193022</v>
      </c>
    </row>
    <row r="6" spans="1:24" x14ac:dyDescent="0.35">
      <c r="A6">
        <v>1233.3355935039699</v>
      </c>
      <c r="B6">
        <v>26290.445475233701</v>
      </c>
      <c r="C6">
        <v>15</v>
      </c>
      <c r="D6">
        <v>0.8</v>
      </c>
      <c r="E6">
        <v>99988</v>
      </c>
      <c r="F6">
        <v>12</v>
      </c>
      <c r="G6">
        <v>52565550</v>
      </c>
      <c r="H6">
        <v>11100</v>
      </c>
      <c r="I6">
        <v>52576650</v>
      </c>
      <c r="J6">
        <v>43650</v>
      </c>
      <c r="K6">
        <v>22941100</v>
      </c>
      <c r="L6">
        <v>85849</v>
      </c>
      <c r="M6">
        <v>17401600</v>
      </c>
      <c r="N6">
        <v>52</v>
      </c>
      <c r="O6">
        <v>43150</v>
      </c>
      <c r="P6">
        <v>108354</v>
      </c>
      <c r="Q6">
        <v>47844604</v>
      </c>
      <c r="R6">
        <v>112357</v>
      </c>
      <c r="S6">
        <f t="shared" si="0"/>
        <v>2.1112033573839338E-4</v>
      </c>
      <c r="U6">
        <f t="shared" si="1"/>
        <v>6.5433689024390249</v>
      </c>
      <c r="W6">
        <v>1.6433588047607953E-3</v>
      </c>
      <c r="X6">
        <f t="shared" si="2"/>
        <v>87.153119870914381</v>
      </c>
    </row>
    <row r="7" spans="1:24" x14ac:dyDescent="0.35">
      <c r="A7">
        <v>1232.96327925321</v>
      </c>
      <c r="B7">
        <v>26290.821134071801</v>
      </c>
      <c r="C7">
        <v>15</v>
      </c>
      <c r="D7">
        <v>0.8</v>
      </c>
      <c r="E7">
        <v>99981</v>
      </c>
      <c r="F7">
        <v>19</v>
      </c>
      <c r="G7">
        <v>52557000</v>
      </c>
      <c r="H7">
        <v>16400</v>
      </c>
      <c r="I7">
        <v>52573400</v>
      </c>
      <c r="J7">
        <v>45459</v>
      </c>
      <c r="K7">
        <v>23869450</v>
      </c>
      <c r="L7">
        <v>96836</v>
      </c>
      <c r="M7">
        <v>17448900</v>
      </c>
      <c r="N7">
        <v>109</v>
      </c>
      <c r="O7">
        <v>92600</v>
      </c>
      <c r="P7">
        <v>104387</v>
      </c>
      <c r="Q7">
        <v>50270354</v>
      </c>
      <c r="R7">
        <v>117442</v>
      </c>
      <c r="S7">
        <f t="shared" si="0"/>
        <v>3.1194482380823764E-4</v>
      </c>
      <c r="U7">
        <f t="shared" si="1"/>
        <v>7.3807926829268293</v>
      </c>
      <c r="W7">
        <v>3.595695438888873E-3</v>
      </c>
      <c r="X7">
        <f t="shared" si="2"/>
        <v>91.324492602058825</v>
      </c>
    </row>
    <row r="8" spans="1:24" x14ac:dyDescent="0.35">
      <c r="A8">
        <v>1233.5982034092001</v>
      </c>
      <c r="B8">
        <v>26287.000177356698</v>
      </c>
      <c r="C8">
        <v>15</v>
      </c>
      <c r="D8">
        <v>0.8</v>
      </c>
      <c r="E8">
        <v>99951</v>
      </c>
      <c r="F8">
        <v>49</v>
      </c>
      <c r="G8">
        <v>52526650</v>
      </c>
      <c r="H8">
        <v>43700</v>
      </c>
      <c r="I8">
        <v>52570350</v>
      </c>
      <c r="J8">
        <v>47219</v>
      </c>
      <c r="K8">
        <v>24801750</v>
      </c>
      <c r="L8">
        <v>110422</v>
      </c>
      <c r="M8">
        <v>17547050</v>
      </c>
      <c r="N8">
        <v>195</v>
      </c>
      <c r="O8">
        <v>166750</v>
      </c>
      <c r="P8">
        <v>99772</v>
      </c>
      <c r="Q8">
        <v>52767197</v>
      </c>
      <c r="R8">
        <v>122394</v>
      </c>
      <c r="S8">
        <f t="shared" si="0"/>
        <v>8.3126705452788504E-4</v>
      </c>
      <c r="U8">
        <f t="shared" si="1"/>
        <v>8.4163109756097558</v>
      </c>
      <c r="W8">
        <v>7.036734072707212E-3</v>
      </c>
      <c r="X8">
        <f t="shared" si="2"/>
        <v>88.186749052347295</v>
      </c>
    </row>
    <row r="9" spans="1:24" x14ac:dyDescent="0.35">
      <c r="A9">
        <v>1233.9819379108801</v>
      </c>
      <c r="B9">
        <v>26290.268260082899</v>
      </c>
      <c r="C9">
        <v>15</v>
      </c>
      <c r="D9">
        <v>0.8</v>
      </c>
      <c r="E9">
        <v>99906</v>
      </c>
      <c r="F9">
        <v>94</v>
      </c>
      <c r="G9">
        <v>52485950</v>
      </c>
      <c r="H9">
        <v>81600</v>
      </c>
      <c r="I9">
        <v>52567550</v>
      </c>
      <c r="J9">
        <v>49254</v>
      </c>
      <c r="K9">
        <v>25782000</v>
      </c>
      <c r="L9">
        <v>124418</v>
      </c>
      <c r="M9">
        <v>17618150</v>
      </c>
      <c r="N9">
        <v>285</v>
      </c>
      <c r="O9">
        <v>243700</v>
      </c>
      <c r="P9">
        <v>95348</v>
      </c>
      <c r="Q9">
        <v>55895461</v>
      </c>
      <c r="R9">
        <v>128912</v>
      </c>
      <c r="S9">
        <f t="shared" si="0"/>
        <v>1.5522884364974209E-3</v>
      </c>
      <c r="U9">
        <f t="shared" si="1"/>
        <v>9.4830792682926823</v>
      </c>
      <c r="W9">
        <v>1.0698849455165277E-2</v>
      </c>
      <c r="X9">
        <f t="shared" si="2"/>
        <v>85.49107132498257</v>
      </c>
    </row>
    <row r="10" spans="1:24" x14ac:dyDescent="0.35">
      <c r="A10">
        <v>1232.5989310636201</v>
      </c>
      <c r="B10">
        <v>26291.3869618922</v>
      </c>
      <c r="C10">
        <v>15</v>
      </c>
      <c r="D10">
        <v>0.8</v>
      </c>
      <c r="E10">
        <v>99850</v>
      </c>
      <c r="F10">
        <v>150</v>
      </c>
      <c r="G10">
        <v>52444100</v>
      </c>
      <c r="H10">
        <v>129550</v>
      </c>
      <c r="I10">
        <v>52573650</v>
      </c>
      <c r="J10">
        <v>50674</v>
      </c>
      <c r="K10">
        <v>26473000</v>
      </c>
      <c r="L10">
        <v>134324</v>
      </c>
      <c r="M10">
        <v>17705500</v>
      </c>
      <c r="N10">
        <v>448</v>
      </c>
      <c r="O10">
        <v>376100</v>
      </c>
      <c r="P10">
        <v>91370</v>
      </c>
      <c r="Q10">
        <v>57842168</v>
      </c>
      <c r="R10">
        <v>132916</v>
      </c>
      <c r="S10">
        <f t="shared" si="0"/>
        <v>2.4641621801035308E-3</v>
      </c>
      <c r="U10">
        <f t="shared" si="1"/>
        <v>10.238109756097561</v>
      </c>
      <c r="W10">
        <v>1.3497393554278756E-2</v>
      </c>
      <c r="X10">
        <f t="shared" si="2"/>
        <v>81.743422015561109</v>
      </c>
    </row>
    <row r="11" spans="1:24" x14ac:dyDescent="0.35">
      <c r="A11">
        <v>1233.0205521098201</v>
      </c>
      <c r="B11">
        <v>26292.756611532899</v>
      </c>
      <c r="C11">
        <v>15</v>
      </c>
      <c r="D11">
        <v>0.8</v>
      </c>
      <c r="E11">
        <v>99754</v>
      </c>
      <c r="F11">
        <v>246</v>
      </c>
      <c r="G11">
        <v>52342350</v>
      </c>
      <c r="H11">
        <v>213950</v>
      </c>
      <c r="I11">
        <v>52556300</v>
      </c>
      <c r="J11">
        <v>51908</v>
      </c>
      <c r="K11">
        <v>27062800</v>
      </c>
      <c r="L11">
        <v>152189</v>
      </c>
      <c r="M11">
        <v>17698850</v>
      </c>
      <c r="N11">
        <v>669</v>
      </c>
      <c r="O11">
        <v>550200</v>
      </c>
      <c r="P11">
        <v>88730</v>
      </c>
      <c r="Q11">
        <v>60270883</v>
      </c>
      <c r="R11">
        <v>137613</v>
      </c>
      <c r="S11">
        <f t="shared" si="0"/>
        <v>4.0708725690354912E-3</v>
      </c>
      <c r="U11">
        <f t="shared" si="1"/>
        <v>11.599771341463414</v>
      </c>
      <c r="W11">
        <v>1.8488079203098723E-2</v>
      </c>
      <c r="X11">
        <f t="shared" si="2"/>
        <v>77.981095146145918</v>
      </c>
    </row>
    <row r="12" spans="1:24" x14ac:dyDescent="0.35">
      <c r="A12">
        <v>1234.3198627950701</v>
      </c>
      <c r="B12">
        <v>26282.037260046101</v>
      </c>
      <c r="C12">
        <v>15</v>
      </c>
      <c r="D12">
        <v>0.8</v>
      </c>
      <c r="E12">
        <v>99578</v>
      </c>
      <c r="F12">
        <v>422</v>
      </c>
      <c r="G12">
        <v>52183650</v>
      </c>
      <c r="H12">
        <v>368750</v>
      </c>
      <c r="I12">
        <v>52552400</v>
      </c>
      <c r="J12">
        <v>53087</v>
      </c>
      <c r="K12">
        <v>27536300</v>
      </c>
      <c r="L12">
        <v>162404</v>
      </c>
      <c r="M12">
        <v>17868850</v>
      </c>
      <c r="N12">
        <v>976</v>
      </c>
      <c r="O12">
        <v>795250</v>
      </c>
      <c r="P12">
        <v>85552</v>
      </c>
      <c r="Q12">
        <v>62035546</v>
      </c>
      <c r="R12">
        <v>141245</v>
      </c>
      <c r="S12">
        <f t="shared" si="0"/>
        <v>7.0168060830713723E-3</v>
      </c>
      <c r="U12">
        <f t="shared" si="1"/>
        <v>12.378353658536586</v>
      </c>
      <c r="W12">
        <v>2.5812048412810141E-2</v>
      </c>
      <c r="X12">
        <f t="shared" si="2"/>
        <v>72.815772034624587</v>
      </c>
    </row>
    <row r="13" spans="1:24" x14ac:dyDescent="0.35">
      <c r="A13">
        <v>1233.82776377954</v>
      </c>
      <c r="B13">
        <v>26293.043740842801</v>
      </c>
      <c r="C13">
        <v>15</v>
      </c>
      <c r="D13">
        <v>0.8</v>
      </c>
      <c r="E13">
        <v>99410</v>
      </c>
      <c r="F13">
        <v>590</v>
      </c>
      <c r="G13">
        <v>52051200</v>
      </c>
      <c r="H13">
        <v>505950</v>
      </c>
      <c r="I13">
        <v>52557150</v>
      </c>
      <c r="J13">
        <v>54421</v>
      </c>
      <c r="K13">
        <v>28089650</v>
      </c>
      <c r="L13">
        <v>179905</v>
      </c>
      <c r="M13">
        <v>17861650</v>
      </c>
      <c r="N13">
        <v>1255</v>
      </c>
      <c r="O13" s="1">
        <v>1024600</v>
      </c>
      <c r="P13">
        <v>82398</v>
      </c>
      <c r="Q13">
        <v>63931004</v>
      </c>
      <c r="R13">
        <v>145029</v>
      </c>
      <c r="S13">
        <f t="shared" si="0"/>
        <v>9.626663546253935E-3</v>
      </c>
      <c r="U13">
        <f t="shared" si="1"/>
        <v>13.712271341463415</v>
      </c>
      <c r="W13">
        <v>3.4738683985552361E-2</v>
      </c>
      <c r="X13">
        <f t="shared" si="2"/>
        <v>72.288347047753405</v>
      </c>
    </row>
    <row r="14" spans="1:24" x14ac:dyDescent="0.35">
      <c r="A14">
        <v>1235.11282190461</v>
      </c>
      <c r="B14">
        <v>26295.458614629999</v>
      </c>
      <c r="C14">
        <v>15</v>
      </c>
      <c r="D14">
        <v>0.8</v>
      </c>
      <c r="E14">
        <v>99209</v>
      </c>
      <c r="F14">
        <v>791</v>
      </c>
      <c r="G14">
        <v>51902600</v>
      </c>
      <c r="H14">
        <v>674150</v>
      </c>
      <c r="I14">
        <v>52576750</v>
      </c>
      <c r="J14">
        <v>55466</v>
      </c>
      <c r="K14">
        <v>28471300</v>
      </c>
      <c r="L14">
        <v>191106</v>
      </c>
      <c r="M14">
        <v>17924600</v>
      </c>
      <c r="N14">
        <v>1609</v>
      </c>
      <c r="O14" s="1">
        <v>1308100</v>
      </c>
      <c r="P14">
        <v>79362</v>
      </c>
      <c r="Q14">
        <v>65684049</v>
      </c>
      <c r="R14">
        <v>148740</v>
      </c>
      <c r="S14">
        <f t="shared" si="0"/>
        <v>1.2822207534699273E-2</v>
      </c>
      <c r="U14">
        <f t="shared" si="1"/>
        <v>14.566006097560976</v>
      </c>
      <c r="W14">
        <v>4.0361432028859764E-2</v>
      </c>
      <c r="X14">
        <f t="shared" si="2"/>
        <v>68.23153468506527</v>
      </c>
    </row>
    <row r="15" spans="1:24" x14ac:dyDescent="0.35">
      <c r="A15">
        <v>1229.31189086932</v>
      </c>
      <c r="B15">
        <v>26321.926830754099</v>
      </c>
      <c r="C15">
        <v>15</v>
      </c>
      <c r="D15">
        <v>0.8</v>
      </c>
      <c r="E15">
        <v>98937</v>
      </c>
      <c r="F15">
        <v>1063</v>
      </c>
      <c r="G15">
        <v>51648000</v>
      </c>
      <c r="H15">
        <v>908300</v>
      </c>
      <c r="I15">
        <v>52556300</v>
      </c>
      <c r="J15">
        <v>55870</v>
      </c>
      <c r="K15">
        <v>28511600</v>
      </c>
      <c r="L15">
        <v>199965</v>
      </c>
      <c r="M15">
        <v>18041000</v>
      </c>
      <c r="N15">
        <v>1938</v>
      </c>
      <c r="O15" s="1">
        <v>1572600</v>
      </c>
      <c r="P15">
        <v>77803</v>
      </c>
      <c r="Q15">
        <v>66316456</v>
      </c>
      <c r="R15">
        <v>149857</v>
      </c>
      <c r="S15">
        <f t="shared" si="0"/>
        <v>1.7282419043958573E-2</v>
      </c>
      <c r="U15">
        <f t="shared" si="1"/>
        <v>15.24123475609756</v>
      </c>
      <c r="W15">
        <v>5.0672016811117396E-2</v>
      </c>
      <c r="X15">
        <f t="shared" si="2"/>
        <v>65.893563880869991</v>
      </c>
    </row>
    <row r="16" spans="1:24" x14ac:dyDescent="0.35">
      <c r="A16">
        <v>1235.64063939835</v>
      </c>
      <c r="B16">
        <v>26300.3522808573</v>
      </c>
      <c r="C16">
        <v>15</v>
      </c>
      <c r="D16">
        <v>0.8</v>
      </c>
      <c r="E16">
        <v>98461</v>
      </c>
      <c r="F16">
        <v>1539</v>
      </c>
      <c r="G16">
        <v>51303700</v>
      </c>
      <c r="H16">
        <v>1290500</v>
      </c>
      <c r="I16">
        <v>52594200</v>
      </c>
      <c r="J16">
        <v>56723</v>
      </c>
      <c r="K16">
        <v>28760950</v>
      </c>
      <c r="L16">
        <v>215616</v>
      </c>
      <c r="M16">
        <v>18094100</v>
      </c>
      <c r="N16">
        <v>2350</v>
      </c>
      <c r="O16" s="1">
        <v>1901350</v>
      </c>
      <c r="P16">
        <v>75226</v>
      </c>
      <c r="Q16">
        <v>67775598</v>
      </c>
      <c r="R16">
        <v>152667</v>
      </c>
      <c r="S16">
        <f t="shared" si="0"/>
        <v>2.4536926124933928E-2</v>
      </c>
      <c r="U16">
        <f t="shared" si="1"/>
        <v>16.434146341463414</v>
      </c>
      <c r="W16">
        <v>5.998879336506327E-2</v>
      </c>
      <c r="X16">
        <f t="shared" si="2"/>
        <v>59.097483465596881</v>
      </c>
    </row>
    <row r="17" spans="1:24" x14ac:dyDescent="0.35">
      <c r="A17">
        <v>1230.4500279469601</v>
      </c>
      <c r="B17">
        <v>26291.762756732202</v>
      </c>
      <c r="C17">
        <v>15</v>
      </c>
      <c r="D17">
        <v>0.8</v>
      </c>
      <c r="E17">
        <v>98056</v>
      </c>
      <c r="F17">
        <v>1944</v>
      </c>
      <c r="G17">
        <v>50950200</v>
      </c>
      <c r="H17">
        <v>1625900</v>
      </c>
      <c r="I17">
        <v>52576100</v>
      </c>
      <c r="J17">
        <v>57671</v>
      </c>
      <c r="K17">
        <v>29005450</v>
      </c>
      <c r="L17">
        <v>227315</v>
      </c>
      <c r="M17">
        <v>18132750</v>
      </c>
      <c r="N17">
        <v>2798</v>
      </c>
      <c r="O17" s="1">
        <v>2232400</v>
      </c>
      <c r="P17">
        <v>72586</v>
      </c>
      <c r="Q17">
        <v>69144144</v>
      </c>
      <c r="R17">
        <v>155483</v>
      </c>
      <c r="S17">
        <f t="shared" si="0"/>
        <v>3.0924697723870732E-2</v>
      </c>
      <c r="U17">
        <f t="shared" si="1"/>
        <v>17.325838414634145</v>
      </c>
      <c r="W17">
        <v>7.1936265532374796E-2</v>
      </c>
      <c r="X17">
        <f t="shared" si="2"/>
        <v>57.010977015545627</v>
      </c>
    </row>
  </sheetData>
  <sortState xmlns:xlrd2="http://schemas.microsoft.com/office/spreadsheetml/2017/richdata2" ref="A2:S17">
    <sortCondition ref="F2:F17"/>
  </sortState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7"/>
  <sheetViews>
    <sheetView workbookViewId="0">
      <selection activeCell="N24" sqref="N24"/>
    </sheetView>
  </sheetViews>
  <sheetFormatPr defaultRowHeight="14.5" x14ac:dyDescent="0.35"/>
  <sheetData>
    <row r="1" spans="1:24" x14ac:dyDescent="0.35">
      <c r="S1" t="s">
        <v>626</v>
      </c>
      <c r="U1" t="s">
        <v>627</v>
      </c>
      <c r="X1" t="s">
        <v>628</v>
      </c>
    </row>
    <row r="2" spans="1:24" x14ac:dyDescent="0.35">
      <c r="A2">
        <v>1232.6199567399899</v>
      </c>
      <c r="B2">
        <v>26289.708533050602</v>
      </c>
      <c r="C2">
        <v>15</v>
      </c>
      <c r="D2">
        <v>0.75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38163</v>
      </c>
      <c r="K2">
        <v>20097700</v>
      </c>
      <c r="L2">
        <v>55183</v>
      </c>
      <c r="M2">
        <v>16721400</v>
      </c>
      <c r="N2">
        <v>2</v>
      </c>
      <c r="O2">
        <v>1650</v>
      </c>
      <c r="P2">
        <v>121840</v>
      </c>
      <c r="Q2">
        <v>41117593</v>
      </c>
      <c r="R2">
        <v>98228</v>
      </c>
      <c r="S2">
        <f>H2/G2</f>
        <v>0</v>
      </c>
      <c r="U2">
        <f>L2/82/160</f>
        <v>4.2060213414634147</v>
      </c>
      <c r="W2">
        <v>1.6263750477926001E-4</v>
      </c>
      <c r="X2">
        <f>(W2-S2)/W2*100</f>
        <v>100</v>
      </c>
    </row>
    <row r="3" spans="1:24" x14ac:dyDescent="0.35">
      <c r="A3">
        <v>1232.6199567399899</v>
      </c>
      <c r="B3">
        <v>26289.708533050602</v>
      </c>
      <c r="C3">
        <v>15</v>
      </c>
      <c r="D3">
        <v>0.75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43519</v>
      </c>
      <c r="K3">
        <v>22920650</v>
      </c>
      <c r="L3">
        <v>74705</v>
      </c>
      <c r="M3">
        <v>16900400</v>
      </c>
      <c r="N3">
        <v>15</v>
      </c>
      <c r="O3">
        <v>12550</v>
      </c>
      <c r="P3">
        <v>109018</v>
      </c>
      <c r="Q3">
        <v>47138418</v>
      </c>
      <c r="R3">
        <v>111534</v>
      </c>
      <c r="S3">
        <f t="shared" ref="S3:S17" si="0">H3/G3</f>
        <v>0</v>
      </c>
      <c r="U3">
        <f t="shared" ref="U3:U17" si="1">L3/82/160</f>
        <v>5.6939786585365848</v>
      </c>
      <c r="W3">
        <v>1.750030910872067E-4</v>
      </c>
      <c r="X3">
        <f t="shared" ref="X3:X17" si="2">(W3-S3)/W3*100</f>
        <v>100</v>
      </c>
    </row>
    <row r="4" spans="1:24" x14ac:dyDescent="0.35">
      <c r="A4">
        <v>1232.6199567399899</v>
      </c>
      <c r="B4">
        <v>26288.9922001257</v>
      </c>
      <c r="C4">
        <v>15</v>
      </c>
      <c r="D4">
        <v>0.75</v>
      </c>
      <c r="E4">
        <v>99998</v>
      </c>
      <c r="F4">
        <v>2</v>
      </c>
      <c r="G4">
        <v>52570850</v>
      </c>
      <c r="H4">
        <v>1850</v>
      </c>
      <c r="I4">
        <v>52572700</v>
      </c>
      <c r="J4">
        <v>41055</v>
      </c>
      <c r="K4">
        <v>21618550</v>
      </c>
      <c r="L4">
        <v>64620</v>
      </c>
      <c r="M4">
        <v>16830300</v>
      </c>
      <c r="N4">
        <v>11</v>
      </c>
      <c r="O4">
        <v>8850</v>
      </c>
      <c r="P4">
        <v>114776</v>
      </c>
      <c r="Q4">
        <v>44287526</v>
      </c>
      <c r="R4">
        <v>105413</v>
      </c>
      <c r="S4">
        <f t="shared" si="0"/>
        <v>3.5190604679209102E-5</v>
      </c>
      <c r="U4">
        <f t="shared" si="1"/>
        <v>4.92530487804878</v>
      </c>
      <c r="W4">
        <v>3.1857976191155467E-4</v>
      </c>
      <c r="X4">
        <f t="shared" si="2"/>
        <v>88.953910798332871</v>
      </c>
    </row>
    <row r="5" spans="1:24" x14ac:dyDescent="0.35">
      <c r="A5">
        <v>1232.6199567399899</v>
      </c>
      <c r="B5">
        <v>26289.910543340498</v>
      </c>
      <c r="C5">
        <v>15</v>
      </c>
      <c r="D5">
        <v>0.75</v>
      </c>
      <c r="E5">
        <v>99998</v>
      </c>
      <c r="F5">
        <v>2</v>
      </c>
      <c r="G5">
        <v>52570100</v>
      </c>
      <c r="H5">
        <v>1750</v>
      </c>
      <c r="I5">
        <v>52571850</v>
      </c>
      <c r="J5">
        <v>45900</v>
      </c>
      <c r="K5">
        <v>24095050</v>
      </c>
      <c r="L5">
        <v>84777</v>
      </c>
      <c r="M5">
        <v>16995500</v>
      </c>
      <c r="N5">
        <v>49</v>
      </c>
      <c r="O5">
        <v>43000</v>
      </c>
      <c r="P5">
        <v>103162</v>
      </c>
      <c r="Q5">
        <v>50090857</v>
      </c>
      <c r="R5">
        <v>117782</v>
      </c>
      <c r="S5">
        <f t="shared" si="0"/>
        <v>3.3288884746272119E-5</v>
      </c>
      <c r="U5">
        <f t="shared" si="1"/>
        <v>6.461661585365853</v>
      </c>
      <c r="W5">
        <v>9.2634069745655757E-4</v>
      </c>
      <c r="X5">
        <f t="shared" si="2"/>
        <v>96.406410207640334</v>
      </c>
    </row>
    <row r="6" spans="1:24" x14ac:dyDescent="0.35">
      <c r="A6">
        <v>1232.19884286871</v>
      </c>
      <c r="B6">
        <v>26290.6268172774</v>
      </c>
      <c r="C6">
        <v>15</v>
      </c>
      <c r="D6">
        <v>0.75</v>
      </c>
      <c r="E6">
        <v>99996</v>
      </c>
      <c r="F6">
        <v>4</v>
      </c>
      <c r="G6">
        <v>52568900</v>
      </c>
      <c r="H6">
        <v>3100</v>
      </c>
      <c r="I6">
        <v>52572000</v>
      </c>
      <c r="J6">
        <v>48268</v>
      </c>
      <c r="K6">
        <v>25289800</v>
      </c>
      <c r="L6">
        <v>94675</v>
      </c>
      <c r="M6">
        <v>17115450</v>
      </c>
      <c r="N6">
        <v>82</v>
      </c>
      <c r="O6">
        <v>69950</v>
      </c>
      <c r="P6">
        <v>97861</v>
      </c>
      <c r="Q6">
        <v>53078627</v>
      </c>
      <c r="R6">
        <v>124115</v>
      </c>
      <c r="S6">
        <f t="shared" si="0"/>
        <v>5.8970227644101363E-5</v>
      </c>
      <c r="U6">
        <f t="shared" si="1"/>
        <v>7.2160823170731705</v>
      </c>
      <c r="W6">
        <v>1.6433588047607953E-3</v>
      </c>
      <c r="X6">
        <f t="shared" si="2"/>
        <v>96.411603633164873</v>
      </c>
    </row>
    <row r="7" spans="1:24" x14ac:dyDescent="0.35">
      <c r="A7">
        <v>1232.92502132145</v>
      </c>
      <c r="B7">
        <v>26290.775732513601</v>
      </c>
      <c r="C7">
        <v>15</v>
      </c>
      <c r="D7">
        <v>0.75</v>
      </c>
      <c r="E7">
        <v>99983</v>
      </c>
      <c r="F7">
        <v>17</v>
      </c>
      <c r="G7">
        <v>52557750</v>
      </c>
      <c r="H7">
        <v>15150</v>
      </c>
      <c r="I7">
        <v>52572900</v>
      </c>
      <c r="J7">
        <v>49888</v>
      </c>
      <c r="K7">
        <v>26169850</v>
      </c>
      <c r="L7">
        <v>108532</v>
      </c>
      <c r="M7">
        <v>17108950</v>
      </c>
      <c r="N7">
        <v>170</v>
      </c>
      <c r="O7">
        <v>142850</v>
      </c>
      <c r="P7">
        <v>93729</v>
      </c>
      <c r="Q7">
        <v>55468387</v>
      </c>
      <c r="R7">
        <v>128836</v>
      </c>
      <c r="S7">
        <f t="shared" si="0"/>
        <v>2.8825434878776201E-4</v>
      </c>
      <c r="U7">
        <f t="shared" si="1"/>
        <v>8.2722560975609749</v>
      </c>
      <c r="W7">
        <v>3.595695438888873E-3</v>
      </c>
      <c r="X7">
        <f t="shared" si="2"/>
        <v>91.983349154931844</v>
      </c>
    </row>
    <row r="8" spans="1:24" x14ac:dyDescent="0.35">
      <c r="A8">
        <v>1232.19884286871</v>
      </c>
      <c r="B8">
        <v>26290.423787256299</v>
      </c>
      <c r="C8">
        <v>15</v>
      </c>
      <c r="D8">
        <v>0.75</v>
      </c>
      <c r="E8">
        <v>99950</v>
      </c>
      <c r="F8">
        <v>50</v>
      </c>
      <c r="G8">
        <v>52533900</v>
      </c>
      <c r="H8">
        <v>44300</v>
      </c>
      <c r="I8">
        <v>52578200</v>
      </c>
      <c r="J8">
        <v>51551</v>
      </c>
      <c r="K8">
        <v>26980200</v>
      </c>
      <c r="L8">
        <v>123545</v>
      </c>
      <c r="M8">
        <v>17218500</v>
      </c>
      <c r="N8">
        <v>323</v>
      </c>
      <c r="O8">
        <v>275900</v>
      </c>
      <c r="P8">
        <v>89849</v>
      </c>
      <c r="Q8">
        <v>57791177</v>
      </c>
      <c r="R8">
        <v>133658</v>
      </c>
      <c r="S8">
        <f t="shared" si="0"/>
        <v>8.4326501554234502E-4</v>
      </c>
      <c r="U8">
        <f t="shared" si="1"/>
        <v>9.4165396341463428</v>
      </c>
      <c r="W8">
        <v>7.036734072707212E-3</v>
      </c>
      <c r="X8">
        <f t="shared" si="2"/>
        <v>88.016244370907145</v>
      </c>
    </row>
    <row r="9" spans="1:24" x14ac:dyDescent="0.35">
      <c r="A9">
        <v>1231.8879520939399</v>
      </c>
      <c r="B9">
        <v>26296.6848142524</v>
      </c>
      <c r="C9">
        <v>15</v>
      </c>
      <c r="D9">
        <v>0.75</v>
      </c>
      <c r="E9">
        <v>99931</v>
      </c>
      <c r="F9">
        <v>69</v>
      </c>
      <c r="G9">
        <v>52513050</v>
      </c>
      <c r="H9">
        <v>60800</v>
      </c>
      <c r="I9">
        <v>52573850</v>
      </c>
      <c r="J9">
        <v>53084</v>
      </c>
      <c r="K9">
        <v>27754950</v>
      </c>
      <c r="L9">
        <v>135134</v>
      </c>
      <c r="M9">
        <v>17299550</v>
      </c>
      <c r="N9">
        <v>489</v>
      </c>
      <c r="O9">
        <v>411500</v>
      </c>
      <c r="P9">
        <v>85912</v>
      </c>
      <c r="Q9">
        <v>60273868</v>
      </c>
      <c r="R9">
        <v>138502</v>
      </c>
      <c r="S9">
        <f t="shared" si="0"/>
        <v>1.1578074402458056E-3</v>
      </c>
      <c r="U9">
        <f t="shared" si="1"/>
        <v>10.299847560975611</v>
      </c>
      <c r="W9">
        <v>1.0698849455165277E-2</v>
      </c>
      <c r="X9">
        <f t="shared" si="2"/>
        <v>89.178206076291417</v>
      </c>
    </row>
    <row r="10" spans="1:24" x14ac:dyDescent="0.35">
      <c r="A10">
        <v>1233.7060973374901</v>
      </c>
      <c r="B10">
        <v>26294.137479692701</v>
      </c>
      <c r="C10">
        <v>15</v>
      </c>
      <c r="D10">
        <v>0.75</v>
      </c>
      <c r="E10">
        <v>99866</v>
      </c>
      <c r="F10">
        <v>134</v>
      </c>
      <c r="G10">
        <v>52448450</v>
      </c>
      <c r="H10">
        <v>117500</v>
      </c>
      <c r="I10">
        <v>52565950</v>
      </c>
      <c r="J10">
        <v>54939</v>
      </c>
      <c r="K10">
        <v>28654450</v>
      </c>
      <c r="L10">
        <v>152463</v>
      </c>
      <c r="M10">
        <v>17379400</v>
      </c>
      <c r="N10">
        <v>777</v>
      </c>
      <c r="O10">
        <v>648300</v>
      </c>
      <c r="P10">
        <v>82282</v>
      </c>
      <c r="Q10">
        <v>63087123</v>
      </c>
      <c r="R10">
        <v>144297</v>
      </c>
      <c r="S10">
        <f t="shared" si="0"/>
        <v>2.2402949944183288E-3</v>
      </c>
      <c r="U10">
        <f t="shared" si="1"/>
        <v>11.620655487804878</v>
      </c>
      <c r="W10">
        <v>1.3497393554278756E-2</v>
      </c>
      <c r="X10">
        <f t="shared" si="2"/>
        <v>83.402017690236633</v>
      </c>
    </row>
    <row r="11" spans="1:24" x14ac:dyDescent="0.35">
      <c r="A11">
        <v>1232.2952130362</v>
      </c>
      <c r="B11">
        <v>26289.586835011702</v>
      </c>
      <c r="C11">
        <v>15</v>
      </c>
      <c r="D11">
        <v>0.75</v>
      </c>
      <c r="E11">
        <v>99715</v>
      </c>
      <c r="F11">
        <v>285</v>
      </c>
      <c r="G11">
        <v>52333550</v>
      </c>
      <c r="H11">
        <v>240600</v>
      </c>
      <c r="I11">
        <v>52574150</v>
      </c>
      <c r="J11">
        <v>55499</v>
      </c>
      <c r="K11">
        <v>28745600</v>
      </c>
      <c r="L11">
        <v>168828</v>
      </c>
      <c r="M11">
        <v>17435800</v>
      </c>
      <c r="N11">
        <v>1065</v>
      </c>
      <c r="O11">
        <v>889550</v>
      </c>
      <c r="P11">
        <v>80126</v>
      </c>
      <c r="Q11">
        <v>64380854</v>
      </c>
      <c r="R11">
        <v>146683</v>
      </c>
      <c r="S11">
        <f t="shared" si="0"/>
        <v>4.5974331953402741E-3</v>
      </c>
      <c r="U11">
        <f t="shared" si="1"/>
        <v>12.86798780487805</v>
      </c>
      <c r="W11">
        <v>1.8488079203098723E-2</v>
      </c>
      <c r="X11">
        <f t="shared" si="2"/>
        <v>75.132986261927556</v>
      </c>
    </row>
    <row r="12" spans="1:24" x14ac:dyDescent="0.35">
      <c r="A12">
        <v>1232.0279353631399</v>
      </c>
      <c r="B12">
        <v>26291.569432484601</v>
      </c>
      <c r="C12">
        <v>15</v>
      </c>
      <c r="D12">
        <v>0.75</v>
      </c>
      <c r="E12">
        <v>99534</v>
      </c>
      <c r="F12">
        <v>466</v>
      </c>
      <c r="G12">
        <v>52162650</v>
      </c>
      <c r="H12">
        <v>392100</v>
      </c>
      <c r="I12">
        <v>52554750</v>
      </c>
      <c r="J12">
        <v>56733</v>
      </c>
      <c r="K12">
        <v>29295550</v>
      </c>
      <c r="L12">
        <v>182870</v>
      </c>
      <c r="M12">
        <v>17512900</v>
      </c>
      <c r="N12">
        <v>1511</v>
      </c>
      <c r="O12">
        <v>1256450</v>
      </c>
      <c r="P12">
        <v>77061</v>
      </c>
      <c r="Q12">
        <v>66347103</v>
      </c>
      <c r="R12">
        <v>150727</v>
      </c>
      <c r="S12">
        <f t="shared" si="0"/>
        <v>7.5168727048951691E-3</v>
      </c>
      <c r="U12">
        <f t="shared" si="1"/>
        <v>13.938262195121951</v>
      </c>
      <c r="W12">
        <v>2.5812048412810141E-2</v>
      </c>
      <c r="X12">
        <f t="shared" si="2"/>
        <v>70.878434037165931</v>
      </c>
    </row>
    <row r="13" spans="1:24" x14ac:dyDescent="0.35">
      <c r="A13">
        <v>1232.8762240948599</v>
      </c>
      <c r="B13">
        <v>26291.138864745099</v>
      </c>
      <c r="C13">
        <v>15</v>
      </c>
      <c r="D13">
        <v>0.75</v>
      </c>
      <c r="E13">
        <v>99404</v>
      </c>
      <c r="F13">
        <v>596</v>
      </c>
      <c r="G13">
        <v>52054450</v>
      </c>
      <c r="H13">
        <v>508900</v>
      </c>
      <c r="I13">
        <v>52563350</v>
      </c>
      <c r="J13">
        <v>58039</v>
      </c>
      <c r="K13">
        <v>29793950</v>
      </c>
      <c r="L13">
        <v>186269</v>
      </c>
      <c r="M13">
        <v>17577400</v>
      </c>
      <c r="N13">
        <v>1769</v>
      </c>
      <c r="O13">
        <v>1445650</v>
      </c>
      <c r="P13">
        <v>74133</v>
      </c>
      <c r="Q13">
        <v>68039260</v>
      </c>
      <c r="R13">
        <v>154172</v>
      </c>
      <c r="S13">
        <f t="shared" si="0"/>
        <v>9.7763015457852306E-3</v>
      </c>
      <c r="U13">
        <f t="shared" si="1"/>
        <v>14.197332317073171</v>
      </c>
      <c r="W13">
        <v>3.4738683985552361E-2</v>
      </c>
      <c r="X13">
        <f t="shared" si="2"/>
        <v>71.857593828680592</v>
      </c>
    </row>
    <row r="14" spans="1:24" x14ac:dyDescent="0.35">
      <c r="A14">
        <v>1232.49539393942</v>
      </c>
      <c r="B14">
        <v>26292.357081658101</v>
      </c>
      <c r="C14">
        <v>15</v>
      </c>
      <c r="D14">
        <v>0.75</v>
      </c>
      <c r="E14">
        <v>99133</v>
      </c>
      <c r="F14">
        <v>867</v>
      </c>
      <c r="G14">
        <v>51851000</v>
      </c>
      <c r="H14">
        <v>727750</v>
      </c>
      <c r="I14">
        <v>52578750</v>
      </c>
      <c r="J14">
        <v>58742</v>
      </c>
      <c r="K14">
        <v>29924400</v>
      </c>
      <c r="L14">
        <v>205669</v>
      </c>
      <c r="M14">
        <v>17554750</v>
      </c>
      <c r="N14">
        <v>2399</v>
      </c>
      <c r="O14">
        <v>1962550</v>
      </c>
      <c r="P14">
        <v>72438</v>
      </c>
      <c r="Q14">
        <v>69415612</v>
      </c>
      <c r="R14">
        <v>156919</v>
      </c>
      <c r="S14">
        <f t="shared" si="0"/>
        <v>1.4035409153150373E-2</v>
      </c>
      <c r="U14">
        <f t="shared" si="1"/>
        <v>15.675990853658536</v>
      </c>
      <c r="W14">
        <v>4.0361432028859764E-2</v>
      </c>
      <c r="X14">
        <f t="shared" si="2"/>
        <v>65.225690844877377</v>
      </c>
    </row>
    <row r="15" spans="1:24" x14ac:dyDescent="0.35">
      <c r="A15">
        <v>1237.2964476766001</v>
      </c>
      <c r="B15">
        <v>26295.668137937198</v>
      </c>
      <c r="C15">
        <v>15</v>
      </c>
      <c r="D15">
        <v>0.75</v>
      </c>
      <c r="E15">
        <v>98943</v>
      </c>
      <c r="F15">
        <v>1057</v>
      </c>
      <c r="G15">
        <v>51693950</v>
      </c>
      <c r="H15">
        <v>898850</v>
      </c>
      <c r="I15">
        <v>52592800</v>
      </c>
      <c r="J15">
        <v>59513</v>
      </c>
      <c r="K15">
        <v>30139050</v>
      </c>
      <c r="L15">
        <v>213272</v>
      </c>
      <c r="M15">
        <v>17719450</v>
      </c>
      <c r="N15">
        <v>2887</v>
      </c>
      <c r="O15">
        <v>2358400</v>
      </c>
      <c r="P15">
        <v>70514</v>
      </c>
      <c r="Q15">
        <v>71065621</v>
      </c>
      <c r="R15">
        <v>160018</v>
      </c>
      <c r="S15">
        <f t="shared" si="0"/>
        <v>1.7387914833360576E-2</v>
      </c>
      <c r="U15">
        <f t="shared" si="1"/>
        <v>16.255487804878051</v>
      </c>
      <c r="W15">
        <v>5.0672016811117396E-2</v>
      </c>
      <c r="X15">
        <f t="shared" si="2"/>
        <v>65.685370491222116</v>
      </c>
    </row>
    <row r="16" spans="1:24" x14ac:dyDescent="0.35">
      <c r="A16">
        <v>1235.39119793086</v>
      </c>
      <c r="B16">
        <v>26274.401286889501</v>
      </c>
      <c r="C16">
        <v>15</v>
      </c>
      <c r="D16">
        <v>0.75</v>
      </c>
      <c r="E16">
        <v>98522</v>
      </c>
      <c r="F16">
        <v>1478</v>
      </c>
      <c r="G16">
        <v>51319150</v>
      </c>
      <c r="H16">
        <v>1240650</v>
      </c>
      <c r="I16">
        <v>52559800</v>
      </c>
      <c r="J16">
        <v>60531</v>
      </c>
      <c r="K16">
        <v>30450150</v>
      </c>
      <c r="L16">
        <v>226459</v>
      </c>
      <c r="M16">
        <v>17747250</v>
      </c>
      <c r="N16">
        <v>3510</v>
      </c>
      <c r="O16">
        <v>2852200</v>
      </c>
      <c r="P16">
        <v>67357</v>
      </c>
      <c r="Q16">
        <v>71837256</v>
      </c>
      <c r="R16">
        <v>161703</v>
      </c>
      <c r="S16">
        <f t="shared" si="0"/>
        <v>2.4175186066020191E-2</v>
      </c>
      <c r="U16">
        <f t="shared" si="1"/>
        <v>17.260594512195119</v>
      </c>
      <c r="W16">
        <v>5.998879336506327E-2</v>
      </c>
      <c r="X16">
        <f t="shared" si="2"/>
        <v>59.70049619284471</v>
      </c>
    </row>
    <row r="17" spans="1:24" x14ac:dyDescent="0.35">
      <c r="A17">
        <v>1232.2972271296301</v>
      </c>
      <c r="B17">
        <v>26309.2047262261</v>
      </c>
      <c r="C17">
        <v>15</v>
      </c>
      <c r="D17">
        <v>0.75</v>
      </c>
      <c r="E17">
        <v>98136</v>
      </c>
      <c r="F17">
        <v>1864</v>
      </c>
      <c r="G17">
        <v>50973150</v>
      </c>
      <c r="H17">
        <v>1572300</v>
      </c>
      <c r="I17">
        <v>52545450</v>
      </c>
      <c r="J17">
        <v>60955</v>
      </c>
      <c r="K17">
        <v>30297700</v>
      </c>
      <c r="L17">
        <v>237139</v>
      </c>
      <c r="M17">
        <v>17870100</v>
      </c>
      <c r="N17">
        <v>4056</v>
      </c>
      <c r="O17">
        <v>3252300</v>
      </c>
      <c r="P17">
        <v>66073</v>
      </c>
      <c r="Q17">
        <v>72759295</v>
      </c>
      <c r="R17">
        <v>163467</v>
      </c>
      <c r="S17">
        <f t="shared" si="0"/>
        <v>3.0845651092781201E-2</v>
      </c>
      <c r="U17">
        <f t="shared" si="1"/>
        <v>18.074618902439024</v>
      </c>
      <c r="W17">
        <v>7.1936265532374796E-2</v>
      </c>
      <c r="X17">
        <f t="shared" si="2"/>
        <v>57.120861272817713</v>
      </c>
    </row>
  </sheetData>
  <sortState xmlns:xlrd2="http://schemas.microsoft.com/office/spreadsheetml/2017/richdata2" ref="A2:T17">
    <sortCondition ref="F2:F1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X17"/>
  <sheetViews>
    <sheetView topLeftCell="C1" workbookViewId="0">
      <selection activeCell="W1" sqref="W1:W17"/>
    </sheetView>
  </sheetViews>
  <sheetFormatPr defaultRowHeight="14.5" x14ac:dyDescent="0.35"/>
  <cols>
    <col min="20" max="20" width="12" bestFit="1" customWidth="1"/>
  </cols>
  <sheetData>
    <row r="1" spans="1:24" x14ac:dyDescent="0.35">
      <c r="C1" t="s">
        <v>732</v>
      </c>
      <c r="S1" t="s">
        <v>736</v>
      </c>
      <c r="U1" t="s">
        <v>629</v>
      </c>
      <c r="W1" t="s">
        <v>735</v>
      </c>
      <c r="X1" t="s">
        <v>630</v>
      </c>
    </row>
    <row r="2" spans="1:24" x14ac:dyDescent="0.35">
      <c r="A2">
        <v>1232.6199567399899</v>
      </c>
      <c r="B2">
        <v>26289.708533050602</v>
      </c>
      <c r="C2">
        <v>15</v>
      </c>
      <c r="D2">
        <v>0.7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44305</v>
      </c>
      <c r="K2">
        <v>23308400</v>
      </c>
      <c r="L2">
        <v>62152</v>
      </c>
      <c r="M2">
        <v>16435950</v>
      </c>
      <c r="N2">
        <v>8</v>
      </c>
      <c r="O2">
        <v>6450</v>
      </c>
      <c r="P2">
        <v>106961</v>
      </c>
      <c r="Q2">
        <v>47705691</v>
      </c>
      <c r="R2">
        <v>113278</v>
      </c>
      <c r="S2">
        <f>H2/I2</f>
        <v>0</v>
      </c>
      <c r="U2">
        <f>L2/82/160</f>
        <v>4.7371951219512196</v>
      </c>
      <c r="W2">
        <v>1.6263750477926001E-4</v>
      </c>
      <c r="X2">
        <f>(W2-S2)/W2*100</f>
        <v>100</v>
      </c>
    </row>
    <row r="3" spans="1:24" x14ac:dyDescent="0.35">
      <c r="A3">
        <v>1232.6199567399899</v>
      </c>
      <c r="B3">
        <v>26289.708533050602</v>
      </c>
      <c r="C3">
        <v>15</v>
      </c>
      <c r="D3">
        <v>0.7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51056</v>
      </c>
      <c r="K3">
        <v>26806900</v>
      </c>
      <c r="L3">
        <v>72649</v>
      </c>
      <c r="M3">
        <v>16617050</v>
      </c>
      <c r="N3">
        <v>90</v>
      </c>
      <c r="O3">
        <v>79000</v>
      </c>
      <c r="P3">
        <v>90804</v>
      </c>
      <c r="Q3">
        <v>55978087</v>
      </c>
      <c r="R3">
        <v>130822</v>
      </c>
      <c r="S3">
        <f t="shared" ref="S3:S17" si="0">H3/I3</f>
        <v>0</v>
      </c>
      <c r="U3">
        <f t="shared" ref="U3:U17" si="1">L3/82/160</f>
        <v>5.5372713414634145</v>
      </c>
      <c r="W3">
        <v>1.750030910872067E-4</v>
      </c>
      <c r="X3">
        <f t="shared" ref="X3:X17" si="2">(W3-S3)/W3*100</f>
        <v>100</v>
      </c>
    </row>
    <row r="4" spans="1:24" x14ac:dyDescent="0.35">
      <c r="A4">
        <v>1232.6199567399899</v>
      </c>
      <c r="B4">
        <v>26289.3953758524</v>
      </c>
      <c r="C4">
        <v>15</v>
      </c>
      <c r="D4">
        <v>0.7</v>
      </c>
      <c r="E4">
        <v>99999</v>
      </c>
      <c r="F4">
        <v>1</v>
      </c>
      <c r="G4">
        <v>52571100</v>
      </c>
      <c r="H4">
        <v>800</v>
      </c>
      <c r="I4">
        <v>52571950</v>
      </c>
      <c r="J4">
        <v>46831</v>
      </c>
      <c r="K4">
        <v>24605350</v>
      </c>
      <c r="L4">
        <v>84589</v>
      </c>
      <c r="M4">
        <v>16495500</v>
      </c>
      <c r="N4">
        <v>23</v>
      </c>
      <c r="O4">
        <v>21000</v>
      </c>
      <c r="P4">
        <v>100820</v>
      </c>
      <c r="Q4">
        <v>50571707</v>
      </c>
      <c r="R4">
        <v>119624</v>
      </c>
      <c r="S4">
        <f t="shared" si="0"/>
        <v>1.5217240372480001E-5</v>
      </c>
      <c r="U4">
        <f t="shared" si="1"/>
        <v>6.4473323170731707</v>
      </c>
      <c r="W4">
        <v>3.1857976191155467E-4</v>
      </c>
      <c r="X4">
        <f t="shared" si="2"/>
        <v>95.223412723654221</v>
      </c>
    </row>
    <row r="5" spans="1:24" x14ac:dyDescent="0.35">
      <c r="A5">
        <v>1232.6199567399899</v>
      </c>
      <c r="B5">
        <v>26289.708533050602</v>
      </c>
      <c r="C5">
        <v>15</v>
      </c>
      <c r="D5">
        <v>0.7</v>
      </c>
      <c r="E5">
        <v>99999</v>
      </c>
      <c r="F5">
        <v>1</v>
      </c>
      <c r="G5">
        <v>52571050</v>
      </c>
      <c r="H5">
        <v>850</v>
      </c>
      <c r="I5">
        <v>52571850</v>
      </c>
      <c r="J5">
        <v>49194</v>
      </c>
      <c r="K5">
        <v>25849650</v>
      </c>
      <c r="L5">
        <v>95369</v>
      </c>
      <c r="M5">
        <v>16552850</v>
      </c>
      <c r="N5">
        <v>59</v>
      </c>
      <c r="O5">
        <v>51600</v>
      </c>
      <c r="P5">
        <v>95199</v>
      </c>
      <c r="Q5">
        <v>53424767</v>
      </c>
      <c r="R5">
        <v>125628</v>
      </c>
      <c r="S5">
        <f t="shared" si="0"/>
        <v>1.6168348650465982E-5</v>
      </c>
      <c r="U5">
        <f t="shared" si="1"/>
        <v>7.268978658536585</v>
      </c>
      <c r="W5">
        <v>9.2634069745655757E-4</v>
      </c>
      <c r="X5">
        <f t="shared" si="2"/>
        <v>98.254600203266534</v>
      </c>
    </row>
    <row r="6" spans="1:24" x14ac:dyDescent="0.35">
      <c r="A6">
        <v>1232.6199567399899</v>
      </c>
      <c r="B6">
        <v>26291.688924026199</v>
      </c>
      <c r="C6">
        <v>15</v>
      </c>
      <c r="D6">
        <v>0.7</v>
      </c>
      <c r="E6">
        <v>99990</v>
      </c>
      <c r="F6">
        <v>10</v>
      </c>
      <c r="G6">
        <v>52564850</v>
      </c>
      <c r="H6">
        <v>8650</v>
      </c>
      <c r="I6">
        <v>52573500</v>
      </c>
      <c r="J6">
        <v>53206</v>
      </c>
      <c r="K6">
        <v>27906500</v>
      </c>
      <c r="L6">
        <v>106739</v>
      </c>
      <c r="M6">
        <v>16695650</v>
      </c>
      <c r="N6">
        <v>182</v>
      </c>
      <c r="O6">
        <v>155050</v>
      </c>
      <c r="P6">
        <v>85759</v>
      </c>
      <c r="Q6">
        <v>58879678</v>
      </c>
      <c r="R6">
        <v>136772</v>
      </c>
      <c r="S6">
        <f t="shared" si="0"/>
        <v>1.6453156057709683E-4</v>
      </c>
      <c r="U6">
        <f t="shared" si="1"/>
        <v>8.135594512195123</v>
      </c>
      <c r="W6">
        <v>1.6433588047607953E-3</v>
      </c>
      <c r="X6">
        <f t="shared" si="2"/>
        <v>89.988092673343743</v>
      </c>
    </row>
    <row r="7" spans="1:24" x14ac:dyDescent="0.35">
      <c r="A7">
        <v>1232.6199567399899</v>
      </c>
      <c r="B7">
        <v>26286.043261059898</v>
      </c>
      <c r="C7">
        <v>15</v>
      </c>
      <c r="D7">
        <v>0.7</v>
      </c>
      <c r="E7">
        <v>99984</v>
      </c>
      <c r="F7">
        <v>16</v>
      </c>
      <c r="G7">
        <v>52563750</v>
      </c>
      <c r="H7">
        <v>12400</v>
      </c>
      <c r="I7">
        <v>52576150</v>
      </c>
      <c r="J7">
        <v>54813</v>
      </c>
      <c r="K7">
        <v>28700900</v>
      </c>
      <c r="L7">
        <v>118589</v>
      </c>
      <c r="M7">
        <v>16787100</v>
      </c>
      <c r="N7">
        <v>339</v>
      </c>
      <c r="O7">
        <v>290400</v>
      </c>
      <c r="P7">
        <v>82087</v>
      </c>
      <c r="Q7">
        <v>61247375</v>
      </c>
      <c r="R7">
        <v>141430</v>
      </c>
      <c r="S7">
        <f t="shared" si="0"/>
        <v>2.3584838372532033E-4</v>
      </c>
      <c r="U7">
        <f t="shared" si="1"/>
        <v>9.0387957317073173</v>
      </c>
      <c r="W7">
        <v>3.595695438888873E-3</v>
      </c>
      <c r="X7">
        <f t="shared" si="2"/>
        <v>93.440813112964832</v>
      </c>
    </row>
    <row r="8" spans="1:24" x14ac:dyDescent="0.35">
      <c r="A8">
        <v>1232.19884286871</v>
      </c>
      <c r="B8">
        <v>26292.533715270802</v>
      </c>
      <c r="C8">
        <v>15</v>
      </c>
      <c r="D8">
        <v>0.7</v>
      </c>
      <c r="E8">
        <v>99947</v>
      </c>
      <c r="F8">
        <v>53</v>
      </c>
      <c r="G8">
        <v>52520950</v>
      </c>
      <c r="H8">
        <v>46050</v>
      </c>
      <c r="I8">
        <v>52567000</v>
      </c>
      <c r="J8">
        <v>56345</v>
      </c>
      <c r="K8">
        <v>29434500</v>
      </c>
      <c r="L8">
        <v>138277</v>
      </c>
      <c r="M8">
        <v>16779900</v>
      </c>
      <c r="N8">
        <v>578</v>
      </c>
      <c r="O8">
        <v>487150</v>
      </c>
      <c r="P8">
        <v>78709</v>
      </c>
      <c r="Q8">
        <v>64047327</v>
      </c>
      <c r="R8">
        <v>147000</v>
      </c>
      <c r="S8">
        <f t="shared" si="0"/>
        <v>8.7602488253086532E-4</v>
      </c>
      <c r="U8">
        <f t="shared" si="1"/>
        <v>10.539405487804878</v>
      </c>
      <c r="W8">
        <v>7.036734072707212E-3</v>
      </c>
      <c r="X8">
        <f t="shared" si="2"/>
        <v>87.550689375506892</v>
      </c>
    </row>
    <row r="9" spans="1:24" x14ac:dyDescent="0.35">
      <c r="A9">
        <v>1232.7834310642299</v>
      </c>
      <c r="B9">
        <v>26292.251214954002</v>
      </c>
      <c r="C9">
        <v>15</v>
      </c>
      <c r="D9">
        <v>0.7</v>
      </c>
      <c r="E9">
        <v>99912</v>
      </c>
      <c r="F9">
        <v>88</v>
      </c>
      <c r="G9">
        <v>52499750</v>
      </c>
      <c r="H9">
        <v>76400</v>
      </c>
      <c r="I9">
        <v>52576150</v>
      </c>
      <c r="J9">
        <v>57447</v>
      </c>
      <c r="K9">
        <v>29993500</v>
      </c>
      <c r="L9">
        <v>146906</v>
      </c>
      <c r="M9">
        <v>16921350</v>
      </c>
      <c r="N9">
        <v>775</v>
      </c>
      <c r="O9">
        <v>656850</v>
      </c>
      <c r="P9">
        <v>75843</v>
      </c>
      <c r="Q9">
        <v>65648073</v>
      </c>
      <c r="R9">
        <v>150030</v>
      </c>
      <c r="S9">
        <f t="shared" si="0"/>
        <v>1.4531303642431027E-3</v>
      </c>
      <c r="U9">
        <f t="shared" si="1"/>
        <v>11.197103658536586</v>
      </c>
      <c r="W9">
        <v>1.0698849455165277E-2</v>
      </c>
      <c r="X9">
        <f t="shared" si="2"/>
        <v>86.417881938309264</v>
      </c>
    </row>
    <row r="10" spans="1:24" x14ac:dyDescent="0.35">
      <c r="A10">
        <v>1234.11654598635</v>
      </c>
      <c r="B10">
        <v>26296.3676698497</v>
      </c>
      <c r="C10">
        <v>15</v>
      </c>
      <c r="D10">
        <v>0.7</v>
      </c>
      <c r="E10">
        <v>99870</v>
      </c>
      <c r="F10">
        <v>130</v>
      </c>
      <c r="G10">
        <v>52462350</v>
      </c>
      <c r="H10">
        <v>111700</v>
      </c>
      <c r="I10">
        <v>52574050</v>
      </c>
      <c r="J10">
        <v>58821</v>
      </c>
      <c r="K10">
        <v>30473400</v>
      </c>
      <c r="L10">
        <v>164211</v>
      </c>
      <c r="M10">
        <v>17019650</v>
      </c>
      <c r="N10">
        <v>1250</v>
      </c>
      <c r="O10" s="1">
        <v>1058350</v>
      </c>
      <c r="P10">
        <v>73089</v>
      </c>
      <c r="Q10">
        <v>67925758</v>
      </c>
      <c r="R10">
        <v>154715</v>
      </c>
      <c r="S10">
        <f t="shared" si="0"/>
        <v>2.1246223184251548E-3</v>
      </c>
      <c r="U10">
        <f t="shared" si="1"/>
        <v>12.51608231707317</v>
      </c>
      <c r="W10">
        <v>1.3497393554278756E-2</v>
      </c>
      <c r="X10">
        <f t="shared" si="2"/>
        <v>84.259017788277816</v>
      </c>
    </row>
    <row r="11" spans="1:24" x14ac:dyDescent="0.35">
      <c r="A11">
        <v>1234.2422537224199</v>
      </c>
      <c r="B11">
        <v>26293.989385724199</v>
      </c>
      <c r="C11">
        <v>15</v>
      </c>
      <c r="D11">
        <v>0.7</v>
      </c>
      <c r="E11">
        <v>99761</v>
      </c>
      <c r="F11">
        <v>239</v>
      </c>
      <c r="G11">
        <v>52373750</v>
      </c>
      <c r="H11">
        <v>206800</v>
      </c>
      <c r="I11">
        <v>52580550</v>
      </c>
      <c r="J11">
        <v>60006</v>
      </c>
      <c r="K11">
        <v>30985800</v>
      </c>
      <c r="L11">
        <v>176611</v>
      </c>
      <c r="M11">
        <v>17073300</v>
      </c>
      <c r="N11">
        <v>1699</v>
      </c>
      <c r="O11" s="1">
        <v>1407850</v>
      </c>
      <c r="P11">
        <v>70404</v>
      </c>
      <c r="Q11">
        <v>69868350</v>
      </c>
      <c r="R11">
        <v>158613</v>
      </c>
      <c r="S11">
        <f t="shared" si="0"/>
        <v>3.933013252999446E-3</v>
      </c>
      <c r="U11">
        <f t="shared" si="1"/>
        <v>13.461204268292684</v>
      </c>
      <c r="W11">
        <v>1.8488079203098723E-2</v>
      </c>
      <c r="X11">
        <f t="shared" si="2"/>
        <v>78.726761121078241</v>
      </c>
    </row>
    <row r="12" spans="1:24" x14ac:dyDescent="0.35">
      <c r="A12">
        <v>1232.96815466006</v>
      </c>
      <c r="B12">
        <v>26287.633994182601</v>
      </c>
      <c r="C12">
        <v>15</v>
      </c>
      <c r="D12">
        <v>0.7</v>
      </c>
      <c r="E12">
        <v>99626</v>
      </c>
      <c r="F12">
        <v>374</v>
      </c>
      <c r="G12">
        <v>52246800</v>
      </c>
      <c r="H12">
        <v>319100</v>
      </c>
      <c r="I12">
        <v>52565900</v>
      </c>
      <c r="J12">
        <v>61063</v>
      </c>
      <c r="K12">
        <v>31341500</v>
      </c>
      <c r="L12">
        <v>192619</v>
      </c>
      <c r="M12">
        <v>17184150</v>
      </c>
      <c r="N12">
        <v>2087</v>
      </c>
      <c r="O12" s="1">
        <v>1725850</v>
      </c>
      <c r="P12">
        <v>67905</v>
      </c>
      <c r="Q12">
        <v>71493769</v>
      </c>
      <c r="R12">
        <v>161988</v>
      </c>
      <c r="S12">
        <f t="shared" si="0"/>
        <v>6.0704753461845035E-3</v>
      </c>
      <c r="U12">
        <f t="shared" si="1"/>
        <v>14.681326219512195</v>
      </c>
      <c r="W12">
        <v>2.5812048412810141E-2</v>
      </c>
      <c r="X12">
        <f t="shared" si="2"/>
        <v>76.482008521370133</v>
      </c>
    </row>
    <row r="13" spans="1:24" x14ac:dyDescent="0.35">
      <c r="A13">
        <v>1234.5216101287599</v>
      </c>
      <c r="B13">
        <v>26295.790725802199</v>
      </c>
      <c r="C13">
        <v>15</v>
      </c>
      <c r="D13">
        <v>0.7</v>
      </c>
      <c r="E13">
        <v>99360</v>
      </c>
      <c r="F13">
        <v>640</v>
      </c>
      <c r="G13">
        <v>52024050</v>
      </c>
      <c r="H13">
        <v>529700</v>
      </c>
      <c r="I13">
        <v>52553750</v>
      </c>
      <c r="J13">
        <v>61664</v>
      </c>
      <c r="K13">
        <v>31473850</v>
      </c>
      <c r="L13">
        <v>199985</v>
      </c>
      <c r="M13">
        <v>17230800</v>
      </c>
      <c r="N13">
        <v>2765</v>
      </c>
      <c r="O13" s="1">
        <v>2273550</v>
      </c>
      <c r="P13">
        <v>66290</v>
      </c>
      <c r="Q13">
        <v>72609453</v>
      </c>
      <c r="R13">
        <v>164117</v>
      </c>
      <c r="S13">
        <f t="shared" si="0"/>
        <v>1.00792046238375E-2</v>
      </c>
      <c r="U13">
        <f t="shared" si="1"/>
        <v>15.242759146341465</v>
      </c>
      <c r="W13">
        <v>3.4738683985552361E-2</v>
      </c>
      <c r="X13">
        <f t="shared" si="2"/>
        <v>70.985646353127862</v>
      </c>
    </row>
    <row r="14" spans="1:24" x14ac:dyDescent="0.35">
      <c r="A14">
        <v>1234.82243087144</v>
      </c>
      <c r="B14">
        <v>26311.118298305399</v>
      </c>
      <c r="C14">
        <v>15</v>
      </c>
      <c r="D14">
        <v>0.7</v>
      </c>
      <c r="E14">
        <v>99139</v>
      </c>
      <c r="F14">
        <v>861</v>
      </c>
      <c r="G14">
        <v>51841850</v>
      </c>
      <c r="H14">
        <v>728150</v>
      </c>
      <c r="I14">
        <v>52570000</v>
      </c>
      <c r="J14">
        <v>62962</v>
      </c>
      <c r="K14">
        <v>31922100</v>
      </c>
      <c r="L14">
        <v>213713</v>
      </c>
      <c r="M14">
        <v>17317650</v>
      </c>
      <c r="N14">
        <v>3321</v>
      </c>
      <c r="O14" s="1">
        <v>2719000</v>
      </c>
      <c r="P14">
        <v>63642</v>
      </c>
      <c r="Q14">
        <v>74333203</v>
      </c>
      <c r="R14">
        <v>167694</v>
      </c>
      <c r="S14">
        <f t="shared" si="0"/>
        <v>1.3851055735210196E-2</v>
      </c>
      <c r="U14">
        <f t="shared" si="1"/>
        <v>16.289100609756098</v>
      </c>
      <c r="W14">
        <v>4.0361432028859764E-2</v>
      </c>
      <c r="X14">
        <f t="shared" si="2"/>
        <v>65.682447230053114</v>
      </c>
    </row>
    <row r="15" spans="1:24" x14ac:dyDescent="0.35">
      <c r="A15">
        <v>1237.05172304397</v>
      </c>
      <c r="B15">
        <v>26289.4221200186</v>
      </c>
      <c r="C15">
        <v>15</v>
      </c>
      <c r="D15">
        <v>0.7</v>
      </c>
      <c r="E15">
        <v>98884</v>
      </c>
      <c r="F15">
        <v>1116</v>
      </c>
      <c r="G15">
        <v>51629600</v>
      </c>
      <c r="H15">
        <v>928750</v>
      </c>
      <c r="I15">
        <v>52558350</v>
      </c>
      <c r="J15">
        <v>63547</v>
      </c>
      <c r="K15">
        <v>31965000</v>
      </c>
      <c r="L15">
        <v>227025</v>
      </c>
      <c r="M15">
        <v>17372400</v>
      </c>
      <c r="N15">
        <v>3799</v>
      </c>
      <c r="O15" s="1">
        <v>3107950</v>
      </c>
      <c r="P15">
        <v>61828</v>
      </c>
      <c r="Q15">
        <v>75305583</v>
      </c>
      <c r="R15">
        <v>169322</v>
      </c>
      <c r="S15">
        <f t="shared" si="0"/>
        <v>1.7670836318111203E-2</v>
      </c>
      <c r="U15">
        <f t="shared" si="1"/>
        <v>17.303734756097562</v>
      </c>
      <c r="W15">
        <v>5.0672016811117396E-2</v>
      </c>
      <c r="X15">
        <f t="shared" si="2"/>
        <v>65.127031781702769</v>
      </c>
    </row>
    <row r="16" spans="1:24" x14ac:dyDescent="0.35">
      <c r="A16">
        <v>1231.0782259708801</v>
      </c>
      <c r="B16">
        <v>26258.641574318699</v>
      </c>
      <c r="C16">
        <v>15</v>
      </c>
      <c r="D16">
        <v>0.7</v>
      </c>
      <c r="E16">
        <v>98410</v>
      </c>
      <c r="F16">
        <v>1590</v>
      </c>
      <c r="G16">
        <v>51236750</v>
      </c>
      <c r="H16">
        <v>1325700</v>
      </c>
      <c r="I16">
        <v>52562450</v>
      </c>
      <c r="J16">
        <v>63756</v>
      </c>
      <c r="K16">
        <v>31793150</v>
      </c>
      <c r="L16">
        <v>236263</v>
      </c>
      <c r="M16">
        <v>17560400</v>
      </c>
      <c r="N16">
        <v>4656</v>
      </c>
      <c r="O16" s="1">
        <v>3771500</v>
      </c>
      <c r="P16">
        <v>60527</v>
      </c>
      <c r="Q16">
        <v>75476860</v>
      </c>
      <c r="R16">
        <v>169646</v>
      </c>
      <c r="S16">
        <f t="shared" si="0"/>
        <v>2.5221427083402696E-2</v>
      </c>
      <c r="U16">
        <f t="shared" si="1"/>
        <v>18.007850609756098</v>
      </c>
      <c r="W16">
        <v>5.998879336506327E-2</v>
      </c>
      <c r="X16">
        <f t="shared" si="2"/>
        <v>57.956435412999419</v>
      </c>
    </row>
    <row r="17" spans="1:24" x14ac:dyDescent="0.35">
      <c r="A17">
        <v>1224.57877469706</v>
      </c>
      <c r="B17">
        <v>26275.182903190798</v>
      </c>
      <c r="C17">
        <v>15</v>
      </c>
      <c r="D17">
        <v>0.7</v>
      </c>
      <c r="E17">
        <v>97992</v>
      </c>
      <c r="F17">
        <v>2008</v>
      </c>
      <c r="G17">
        <v>50898650</v>
      </c>
      <c r="H17">
        <v>1665400</v>
      </c>
      <c r="I17">
        <v>52564050</v>
      </c>
      <c r="J17">
        <v>64475</v>
      </c>
      <c r="K17">
        <v>31855100</v>
      </c>
      <c r="L17">
        <v>249289</v>
      </c>
      <c r="M17">
        <v>17639550</v>
      </c>
      <c r="N17">
        <v>5343</v>
      </c>
      <c r="O17" s="1">
        <v>4288500</v>
      </c>
      <c r="P17">
        <v>58680</v>
      </c>
      <c r="Q17">
        <v>76390588</v>
      </c>
      <c r="R17">
        <v>171268</v>
      </c>
      <c r="S17">
        <f t="shared" si="0"/>
        <v>3.1683251195446314E-2</v>
      </c>
      <c r="U17">
        <f t="shared" si="1"/>
        <v>19.000685975609755</v>
      </c>
      <c r="W17">
        <v>7.1936265532374796E-2</v>
      </c>
      <c r="X17">
        <f t="shared" si="2"/>
        <v>55.956497100635119</v>
      </c>
    </row>
  </sheetData>
  <sortState xmlns:xlrd2="http://schemas.microsoft.com/office/spreadsheetml/2017/richdata2" ref="A2:T17">
    <sortCondition ref="F2:F1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7"/>
  <sheetViews>
    <sheetView topLeftCell="G1" workbookViewId="0">
      <selection activeCell="H13" sqref="H13"/>
    </sheetView>
  </sheetViews>
  <sheetFormatPr defaultRowHeight="14.5" x14ac:dyDescent="0.35"/>
  <sheetData>
    <row r="1" spans="1:23" ht="15.75" customHeight="1" x14ac:dyDescent="0.35">
      <c r="R1" t="s">
        <v>631</v>
      </c>
      <c r="T1" t="s">
        <v>734</v>
      </c>
      <c r="U1" t="s">
        <v>632</v>
      </c>
      <c r="W1" t="s">
        <v>633</v>
      </c>
    </row>
    <row r="2" spans="1:23" x14ac:dyDescent="0.35">
      <c r="A2">
        <v>1232.6199567399899</v>
      </c>
      <c r="B2">
        <v>26289.708533050602</v>
      </c>
      <c r="C2">
        <v>10</v>
      </c>
      <c r="D2">
        <v>0.7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44311</v>
      </c>
      <c r="K2">
        <v>23309700</v>
      </c>
      <c r="L2">
        <v>61911</v>
      </c>
      <c r="M2">
        <v>16436850</v>
      </c>
      <c r="N2">
        <v>15</v>
      </c>
      <c r="O2">
        <v>12800</v>
      </c>
      <c r="P2">
        <v>106938</v>
      </c>
      <c r="Q2">
        <v>47697842</v>
      </c>
      <c r="R2">
        <f>H2/I2</f>
        <v>0</v>
      </c>
      <c r="T2">
        <v>1.6263750477926001E-4</v>
      </c>
      <c r="U2">
        <f>(T2-R2)/T2*100</f>
        <v>100</v>
      </c>
      <c r="W2">
        <f>L2/82/160</f>
        <v>4.7188262195121951</v>
      </c>
    </row>
    <row r="3" spans="1:23" x14ac:dyDescent="0.35">
      <c r="A3">
        <v>1232.6199567399899</v>
      </c>
      <c r="B3">
        <v>26289.3953758524</v>
      </c>
      <c r="C3">
        <v>10</v>
      </c>
      <c r="D3">
        <v>0.7</v>
      </c>
      <c r="E3">
        <v>99998</v>
      </c>
      <c r="F3">
        <v>2</v>
      </c>
      <c r="G3">
        <v>52570300</v>
      </c>
      <c r="H3">
        <v>1650</v>
      </c>
      <c r="I3">
        <v>52571950</v>
      </c>
      <c r="J3">
        <v>46870</v>
      </c>
      <c r="K3">
        <v>24610750</v>
      </c>
      <c r="L3">
        <v>72348</v>
      </c>
      <c r="M3">
        <v>16497650</v>
      </c>
      <c r="N3">
        <v>44</v>
      </c>
      <c r="O3">
        <v>38350</v>
      </c>
      <c r="P3">
        <v>100699</v>
      </c>
      <c r="Q3">
        <v>50586057</v>
      </c>
      <c r="R3">
        <f t="shared" ref="R3:R17" si="0">H3/I3</f>
        <v>3.1385558268240005E-5</v>
      </c>
      <c r="T3">
        <v>1.750030910872067E-4</v>
      </c>
      <c r="U3">
        <f>(T3-R3)/T3*100</f>
        <v>82.065712054994449</v>
      </c>
      <c r="W3">
        <f t="shared" ref="W3:W17" si="1">L3/82/160</f>
        <v>5.5143292682926823</v>
      </c>
    </row>
    <row r="4" spans="1:23" x14ac:dyDescent="0.35">
      <c r="A4">
        <v>1232.19884286871</v>
      </c>
      <c r="B4">
        <v>26289.5082997791</v>
      </c>
      <c r="C4">
        <v>10</v>
      </c>
      <c r="D4">
        <v>0.7</v>
      </c>
      <c r="E4">
        <v>99995</v>
      </c>
      <c r="F4">
        <v>4</v>
      </c>
      <c r="G4">
        <v>52568650</v>
      </c>
      <c r="H4">
        <v>4100</v>
      </c>
      <c r="I4">
        <v>52572750</v>
      </c>
      <c r="J4">
        <v>49500</v>
      </c>
      <c r="K4">
        <v>25994800</v>
      </c>
      <c r="L4">
        <v>82240</v>
      </c>
      <c r="M4">
        <v>16552450</v>
      </c>
      <c r="N4">
        <v>111</v>
      </c>
      <c r="O4">
        <v>97300</v>
      </c>
      <c r="P4">
        <v>94584</v>
      </c>
      <c r="Q4">
        <v>53637270</v>
      </c>
      <c r="R4">
        <f t="shared" si="0"/>
        <v>7.7987170159445721E-5</v>
      </c>
      <c r="T4">
        <v>3.1857976191155467E-4</v>
      </c>
      <c r="U4">
        <f t="shared" ref="U4:U17" si="2">(T4-R4)/T4*100</f>
        <v>75.520362721252582</v>
      </c>
      <c r="W4">
        <f t="shared" si="1"/>
        <v>6.2682926829268286</v>
      </c>
    </row>
    <row r="5" spans="1:23" x14ac:dyDescent="0.35">
      <c r="A5">
        <v>1232.6199567399899</v>
      </c>
      <c r="B5">
        <v>26289.819399476801</v>
      </c>
      <c r="C5">
        <v>10</v>
      </c>
      <c r="D5">
        <v>0.7</v>
      </c>
      <c r="E5">
        <v>99995</v>
      </c>
      <c r="F5">
        <v>5</v>
      </c>
      <c r="G5">
        <v>52565750</v>
      </c>
      <c r="H5">
        <v>4300</v>
      </c>
      <c r="I5">
        <v>52570050</v>
      </c>
      <c r="J5">
        <v>51250</v>
      </c>
      <c r="K5">
        <v>26894550</v>
      </c>
      <c r="L5">
        <v>95707</v>
      </c>
      <c r="M5">
        <v>16635550</v>
      </c>
      <c r="N5">
        <v>230</v>
      </c>
      <c r="O5">
        <v>199250</v>
      </c>
      <c r="P5">
        <v>90513</v>
      </c>
      <c r="Q5">
        <v>56128596</v>
      </c>
      <c r="R5">
        <f t="shared" si="0"/>
        <v>8.1795623173270716E-5</v>
      </c>
      <c r="T5">
        <v>9.2634069745655757E-4</v>
      </c>
      <c r="U5">
        <f t="shared" si="2"/>
        <v>91.17002811191864</v>
      </c>
      <c r="W5">
        <f t="shared" si="1"/>
        <v>7.2947408536585368</v>
      </c>
    </row>
    <row r="6" spans="1:23" x14ac:dyDescent="0.35">
      <c r="A6">
        <v>1233.53747787256</v>
      </c>
      <c r="B6">
        <v>26289.713842629499</v>
      </c>
      <c r="C6">
        <v>10</v>
      </c>
      <c r="D6">
        <v>0.7</v>
      </c>
      <c r="E6">
        <v>99980</v>
      </c>
      <c r="F6">
        <v>20</v>
      </c>
      <c r="G6">
        <v>52553600</v>
      </c>
      <c r="H6">
        <v>17250</v>
      </c>
      <c r="I6">
        <v>52570850</v>
      </c>
      <c r="J6">
        <v>53099</v>
      </c>
      <c r="K6">
        <v>27792700</v>
      </c>
      <c r="L6">
        <v>105174</v>
      </c>
      <c r="M6">
        <v>16701900</v>
      </c>
      <c r="N6">
        <v>362</v>
      </c>
      <c r="O6">
        <v>314000</v>
      </c>
      <c r="P6">
        <v>86344</v>
      </c>
      <c r="Q6">
        <v>58348382</v>
      </c>
      <c r="R6">
        <f t="shared" si="0"/>
        <v>3.2812861119803084E-4</v>
      </c>
      <c r="T6">
        <v>1.6433588047607953E-3</v>
      </c>
      <c r="U6">
        <f t="shared" si="2"/>
        <v>80.033051196887413</v>
      </c>
      <c r="W6">
        <f t="shared" si="1"/>
        <v>8.0163109756097555</v>
      </c>
    </row>
    <row r="7" spans="1:23" x14ac:dyDescent="0.35">
      <c r="A7">
        <v>1234.0365490410099</v>
      </c>
      <c r="B7">
        <v>26292.3478026189</v>
      </c>
      <c r="C7">
        <v>10</v>
      </c>
      <c r="D7">
        <v>0.7</v>
      </c>
      <c r="E7">
        <v>99967</v>
      </c>
      <c r="F7">
        <v>33</v>
      </c>
      <c r="G7">
        <v>52543000</v>
      </c>
      <c r="H7">
        <v>29700</v>
      </c>
      <c r="I7">
        <v>52572700</v>
      </c>
      <c r="J7">
        <v>54970</v>
      </c>
      <c r="K7">
        <v>28725750</v>
      </c>
      <c r="L7">
        <v>114133</v>
      </c>
      <c r="M7">
        <v>16780600</v>
      </c>
      <c r="N7">
        <v>588</v>
      </c>
      <c r="O7">
        <v>492600</v>
      </c>
      <c r="P7">
        <v>81829</v>
      </c>
      <c r="Q7">
        <v>60913659</v>
      </c>
      <c r="R7">
        <f t="shared" si="0"/>
        <v>5.6493198941656025E-4</v>
      </c>
      <c r="T7">
        <v>3.595695438888873E-3</v>
      </c>
      <c r="U7">
        <f t="shared" si="2"/>
        <v>84.288658507987165</v>
      </c>
      <c r="W7">
        <f t="shared" si="1"/>
        <v>8.6991615853658537</v>
      </c>
    </row>
    <row r="8" spans="1:23" x14ac:dyDescent="0.35">
      <c r="A8">
        <v>1232.7039101472801</v>
      </c>
      <c r="B8">
        <v>26290.683758626699</v>
      </c>
      <c r="C8">
        <v>10</v>
      </c>
      <c r="D8">
        <v>0.7</v>
      </c>
      <c r="E8">
        <v>99934</v>
      </c>
      <c r="F8">
        <v>66</v>
      </c>
      <c r="G8">
        <v>52519700</v>
      </c>
      <c r="H8">
        <v>54300</v>
      </c>
      <c r="I8">
        <v>52574000</v>
      </c>
      <c r="J8">
        <v>56337</v>
      </c>
      <c r="K8">
        <v>29308550</v>
      </c>
      <c r="L8">
        <v>131129</v>
      </c>
      <c r="M8">
        <v>16831600</v>
      </c>
      <c r="N8">
        <v>986</v>
      </c>
      <c r="O8">
        <v>833150</v>
      </c>
      <c r="P8">
        <v>79048</v>
      </c>
      <c r="Q8">
        <v>63023113</v>
      </c>
      <c r="R8">
        <f t="shared" si="0"/>
        <v>1.0328299159280253E-3</v>
      </c>
      <c r="T8">
        <v>7.036734072707212E-3</v>
      </c>
      <c r="U8">
        <f t="shared" si="2"/>
        <v>85.32231138399878</v>
      </c>
      <c r="W8">
        <f t="shared" si="1"/>
        <v>9.9945884146341477</v>
      </c>
    </row>
    <row r="9" spans="1:23" x14ac:dyDescent="0.35">
      <c r="A9">
        <v>1231.93593125743</v>
      </c>
      <c r="B9">
        <v>26292.705086212402</v>
      </c>
      <c r="C9">
        <v>10</v>
      </c>
      <c r="D9">
        <v>0.7</v>
      </c>
      <c r="E9">
        <v>99873</v>
      </c>
      <c r="F9">
        <v>127</v>
      </c>
      <c r="G9">
        <v>52458550</v>
      </c>
      <c r="H9">
        <v>108450</v>
      </c>
      <c r="I9">
        <v>52567000</v>
      </c>
      <c r="J9">
        <v>57870</v>
      </c>
      <c r="K9">
        <v>29984650</v>
      </c>
      <c r="L9">
        <v>142034</v>
      </c>
      <c r="M9">
        <v>17019000</v>
      </c>
      <c r="N9">
        <v>1396</v>
      </c>
      <c r="O9" s="1">
        <v>1168300</v>
      </c>
      <c r="P9">
        <v>75623</v>
      </c>
      <c r="Q9">
        <v>65162294</v>
      </c>
      <c r="R9">
        <f t="shared" si="0"/>
        <v>2.0630814008788783E-3</v>
      </c>
      <c r="T9">
        <v>1.0698849455165277E-2</v>
      </c>
      <c r="U9">
        <f t="shared" si="2"/>
        <v>80.71679193613808</v>
      </c>
      <c r="W9">
        <f t="shared" si="1"/>
        <v>10.82576219512195</v>
      </c>
    </row>
    <row r="10" spans="1:23" x14ac:dyDescent="0.35">
      <c r="A10">
        <v>1232.4901088208601</v>
      </c>
      <c r="B10">
        <v>26282.509572366202</v>
      </c>
      <c r="C10">
        <v>10</v>
      </c>
      <c r="D10">
        <v>0.7</v>
      </c>
      <c r="E10">
        <v>99794</v>
      </c>
      <c r="F10">
        <v>206</v>
      </c>
      <c r="G10">
        <v>52393100</v>
      </c>
      <c r="H10">
        <v>176450</v>
      </c>
      <c r="I10">
        <v>52569550</v>
      </c>
      <c r="J10">
        <v>58881</v>
      </c>
      <c r="K10">
        <v>30355300</v>
      </c>
      <c r="L10">
        <v>153498</v>
      </c>
      <c r="M10">
        <v>17019200</v>
      </c>
      <c r="N10">
        <v>1815</v>
      </c>
      <c r="O10" s="1">
        <v>1505750</v>
      </c>
      <c r="P10">
        <v>73274</v>
      </c>
      <c r="Q10">
        <v>66687553</v>
      </c>
      <c r="R10">
        <f t="shared" si="0"/>
        <v>3.3565058099222838E-3</v>
      </c>
      <c r="T10">
        <v>1.3497393554278756E-2</v>
      </c>
      <c r="U10">
        <f t="shared" si="2"/>
        <v>75.132192771705547</v>
      </c>
      <c r="W10">
        <f t="shared" si="1"/>
        <v>11.699542682926829</v>
      </c>
    </row>
    <row r="11" spans="1:23" x14ac:dyDescent="0.35">
      <c r="A11">
        <v>1233.4676962905701</v>
      </c>
      <c r="B11">
        <v>26275.961470394501</v>
      </c>
      <c r="C11">
        <v>10</v>
      </c>
      <c r="D11">
        <v>0.7</v>
      </c>
      <c r="E11">
        <v>99651</v>
      </c>
      <c r="F11">
        <v>349</v>
      </c>
      <c r="G11">
        <v>52271200</v>
      </c>
      <c r="H11">
        <v>295850</v>
      </c>
      <c r="I11">
        <v>52567050</v>
      </c>
      <c r="J11">
        <v>60526</v>
      </c>
      <c r="K11">
        <v>31001750</v>
      </c>
      <c r="L11">
        <v>164731</v>
      </c>
      <c r="M11">
        <v>17172450</v>
      </c>
      <c r="N11">
        <v>2390</v>
      </c>
      <c r="O11" s="1">
        <v>1963900</v>
      </c>
      <c r="P11">
        <v>69710</v>
      </c>
      <c r="Q11">
        <v>68866341</v>
      </c>
      <c r="R11">
        <f t="shared" si="0"/>
        <v>5.6280502710348021E-3</v>
      </c>
      <c r="T11">
        <v>1.8488079203098723E-2</v>
      </c>
      <c r="U11">
        <f t="shared" si="2"/>
        <v>69.558491127128548</v>
      </c>
      <c r="W11">
        <f t="shared" si="1"/>
        <v>12.555716463414635</v>
      </c>
    </row>
    <row r="12" spans="1:23" x14ac:dyDescent="0.35">
      <c r="A12">
        <v>1233.0119066929799</v>
      </c>
      <c r="B12">
        <v>26291.573052108401</v>
      </c>
      <c r="C12">
        <v>10</v>
      </c>
      <c r="D12">
        <v>0.7</v>
      </c>
      <c r="E12">
        <v>99583</v>
      </c>
      <c r="F12">
        <v>417</v>
      </c>
      <c r="G12">
        <v>52203800</v>
      </c>
      <c r="H12">
        <v>452700</v>
      </c>
      <c r="I12">
        <v>52556500</v>
      </c>
      <c r="J12">
        <v>61177</v>
      </c>
      <c r="K12">
        <v>31239700</v>
      </c>
      <c r="L12">
        <v>180529</v>
      </c>
      <c r="M12">
        <v>17183100</v>
      </c>
      <c r="N12">
        <v>2839</v>
      </c>
      <c r="O12" s="1">
        <v>2330450</v>
      </c>
      <c r="P12">
        <v>68251</v>
      </c>
      <c r="Q12">
        <v>69974830</v>
      </c>
      <c r="R12">
        <f>H12/I12</f>
        <v>8.6135872822581411E-3</v>
      </c>
      <c r="T12">
        <v>2.9812048412810099E-2</v>
      </c>
      <c r="U12">
        <f t="shared" si="2"/>
        <v>71.107026384148369</v>
      </c>
      <c r="W12">
        <f t="shared" si="1"/>
        <v>13.759832317073171</v>
      </c>
    </row>
    <row r="13" spans="1:23" x14ac:dyDescent="0.35">
      <c r="A13">
        <v>1235.3430423621901</v>
      </c>
      <c r="B13">
        <v>26307.3009849722</v>
      </c>
      <c r="C13">
        <v>10</v>
      </c>
      <c r="D13">
        <v>0.7</v>
      </c>
      <c r="E13">
        <v>99206</v>
      </c>
      <c r="F13">
        <v>794</v>
      </c>
      <c r="G13">
        <v>51927950</v>
      </c>
      <c r="H13">
        <v>656250</v>
      </c>
      <c r="I13">
        <v>52584200</v>
      </c>
      <c r="J13">
        <v>62205</v>
      </c>
      <c r="K13">
        <v>31492400</v>
      </c>
      <c r="L13">
        <v>184764</v>
      </c>
      <c r="M13">
        <v>17320350</v>
      </c>
      <c r="N13">
        <v>3516</v>
      </c>
      <c r="O13" s="1">
        <v>2850250</v>
      </c>
      <c r="P13">
        <v>65662</v>
      </c>
      <c r="Q13">
        <v>71206007</v>
      </c>
      <c r="R13">
        <f t="shared" si="0"/>
        <v>1.2479984482030724E-2</v>
      </c>
      <c r="T13">
        <v>3.4738683985552361E-2</v>
      </c>
      <c r="U13">
        <f t="shared" si="2"/>
        <v>64.074676843771385</v>
      </c>
      <c r="W13">
        <f t="shared" si="1"/>
        <v>14.082621951219512</v>
      </c>
    </row>
    <row r="14" spans="1:23" x14ac:dyDescent="0.35">
      <c r="A14">
        <v>1237.16398107687</v>
      </c>
      <c r="B14">
        <v>26303.4033626493</v>
      </c>
      <c r="C14">
        <v>10</v>
      </c>
      <c r="D14">
        <v>0.7</v>
      </c>
      <c r="E14">
        <v>98936</v>
      </c>
      <c r="F14">
        <v>1064</v>
      </c>
      <c r="G14">
        <v>51674450</v>
      </c>
      <c r="H14">
        <v>884600</v>
      </c>
      <c r="I14">
        <v>52559050</v>
      </c>
      <c r="J14">
        <v>63057</v>
      </c>
      <c r="K14">
        <v>31736950</v>
      </c>
      <c r="L14">
        <v>201280</v>
      </c>
      <c r="M14">
        <v>17344000</v>
      </c>
      <c r="N14">
        <v>4156</v>
      </c>
      <c r="O14" s="1">
        <v>3368700</v>
      </c>
      <c r="P14">
        <v>63868</v>
      </c>
      <c r="Q14">
        <v>72430292</v>
      </c>
      <c r="R14">
        <f t="shared" si="0"/>
        <v>1.6830593399233814E-2</v>
      </c>
      <c r="T14">
        <v>4.0361432028859764E-2</v>
      </c>
      <c r="U14">
        <f t="shared" si="2"/>
        <v>58.300306621431616</v>
      </c>
      <c r="W14">
        <f t="shared" si="1"/>
        <v>15.341463414634145</v>
      </c>
    </row>
    <row r="15" spans="1:23" x14ac:dyDescent="0.35">
      <c r="A15">
        <v>1238.1610301662899</v>
      </c>
      <c r="B15">
        <v>26289.468832640301</v>
      </c>
      <c r="C15">
        <v>10</v>
      </c>
      <c r="D15">
        <v>0.7</v>
      </c>
      <c r="E15">
        <v>98580</v>
      </c>
      <c r="F15">
        <v>1420</v>
      </c>
      <c r="G15">
        <v>51380000</v>
      </c>
      <c r="H15">
        <v>1188950</v>
      </c>
      <c r="I15">
        <v>52568950</v>
      </c>
      <c r="J15">
        <v>63577</v>
      </c>
      <c r="K15">
        <v>31689750</v>
      </c>
      <c r="L15">
        <v>210882</v>
      </c>
      <c r="M15">
        <v>17478850</v>
      </c>
      <c r="N15">
        <v>4941</v>
      </c>
      <c r="O15" s="1">
        <v>3945500</v>
      </c>
      <c r="P15">
        <v>62582</v>
      </c>
      <c r="Q15">
        <v>72950643</v>
      </c>
      <c r="R15">
        <f t="shared" si="0"/>
        <v>2.2616963055187522E-2</v>
      </c>
      <c r="T15">
        <v>5.0672016811117396E-2</v>
      </c>
      <c r="U15">
        <f t="shared" si="2"/>
        <v>55.365970256338045</v>
      </c>
      <c r="W15">
        <f t="shared" si="1"/>
        <v>16.073323170731705</v>
      </c>
    </row>
    <row r="16" spans="1:23" x14ac:dyDescent="0.35">
      <c r="A16">
        <v>1235.85374489796</v>
      </c>
      <c r="B16">
        <v>26334.4195645947</v>
      </c>
      <c r="C16">
        <v>10</v>
      </c>
      <c r="D16">
        <v>0.7</v>
      </c>
      <c r="E16">
        <v>98052</v>
      </c>
      <c r="F16">
        <v>1948</v>
      </c>
      <c r="G16">
        <v>50984100</v>
      </c>
      <c r="H16">
        <v>1613250</v>
      </c>
      <c r="I16">
        <v>52597350</v>
      </c>
      <c r="J16">
        <v>64114</v>
      </c>
      <c r="K16">
        <v>31799350</v>
      </c>
      <c r="L16">
        <v>221478</v>
      </c>
      <c r="M16">
        <v>17543650</v>
      </c>
      <c r="N16">
        <v>5393</v>
      </c>
      <c r="O16" s="1">
        <v>4275800</v>
      </c>
      <c r="P16">
        <v>60362</v>
      </c>
      <c r="Q16">
        <v>73776131</v>
      </c>
      <c r="R16">
        <f t="shared" si="0"/>
        <v>3.0671697338364005E-2</v>
      </c>
      <c r="T16">
        <v>5.998879336506327E-2</v>
      </c>
      <c r="U16">
        <f t="shared" si="2"/>
        <v>48.870954693636456</v>
      </c>
      <c r="W16">
        <f t="shared" si="1"/>
        <v>16.880945121951221</v>
      </c>
    </row>
    <row r="17" spans="1:23" x14ac:dyDescent="0.35">
      <c r="A17">
        <v>1230.2685801990101</v>
      </c>
      <c r="B17">
        <v>26299.3340979489</v>
      </c>
      <c r="C17">
        <v>10</v>
      </c>
      <c r="D17">
        <v>0.7</v>
      </c>
      <c r="E17">
        <v>97600</v>
      </c>
      <c r="F17">
        <v>2400</v>
      </c>
      <c r="G17">
        <v>50635150</v>
      </c>
      <c r="H17">
        <v>1973800</v>
      </c>
      <c r="I17">
        <v>52608950</v>
      </c>
      <c r="J17">
        <v>64687</v>
      </c>
      <c r="K17">
        <v>31795500</v>
      </c>
      <c r="L17">
        <v>225166</v>
      </c>
      <c r="M17">
        <v>17661900</v>
      </c>
      <c r="N17">
        <v>6111</v>
      </c>
      <c r="O17" s="1">
        <v>4830650</v>
      </c>
      <c r="P17">
        <v>58794</v>
      </c>
      <c r="Q17">
        <v>74087130</v>
      </c>
      <c r="R17">
        <f t="shared" si="0"/>
        <v>3.751833100641621E-2</v>
      </c>
      <c r="T17">
        <v>7.1936265532374796E-2</v>
      </c>
      <c r="U17">
        <f t="shared" si="2"/>
        <v>47.84503931534902</v>
      </c>
      <c r="W17">
        <f t="shared" si="1"/>
        <v>17.162042682926831</v>
      </c>
    </row>
  </sheetData>
  <sortState xmlns:xlrd2="http://schemas.microsoft.com/office/spreadsheetml/2017/richdata2" ref="A2:R17">
    <sortCondition ref="F2:F1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7"/>
  <sheetViews>
    <sheetView topLeftCell="B1" workbookViewId="0">
      <selection activeCell="H29" sqref="H29"/>
    </sheetView>
  </sheetViews>
  <sheetFormatPr defaultRowHeight="14.5" x14ac:dyDescent="0.35"/>
  <sheetData>
    <row r="1" spans="1:23" x14ac:dyDescent="0.35">
      <c r="V1" t="s">
        <v>634</v>
      </c>
      <c r="W1" t="s">
        <v>635</v>
      </c>
    </row>
    <row r="2" spans="1:23" x14ac:dyDescent="0.35">
      <c r="A2">
        <v>1232.6199567399899</v>
      </c>
      <c r="B2">
        <v>26289.708533050602</v>
      </c>
      <c r="C2">
        <v>10</v>
      </c>
      <c r="D2">
        <v>0.75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38162</v>
      </c>
      <c r="K2">
        <v>20095650</v>
      </c>
      <c r="L2">
        <v>55183</v>
      </c>
      <c r="M2">
        <v>16721400</v>
      </c>
      <c r="N2">
        <v>5</v>
      </c>
      <c r="O2">
        <v>4250</v>
      </c>
      <c r="P2">
        <v>121838</v>
      </c>
      <c r="Q2">
        <v>41111593</v>
      </c>
      <c r="R2">
        <f>H2/G2</f>
        <v>0</v>
      </c>
      <c r="U2">
        <v>1.6263750477926001E-4</v>
      </c>
      <c r="V2">
        <f>(U2-R2)/U2*100</f>
        <v>100</v>
      </c>
      <c r="W2">
        <f>L2/160/82</f>
        <v>4.2060213414634147</v>
      </c>
    </row>
    <row r="3" spans="1:23" x14ac:dyDescent="0.35">
      <c r="A3">
        <v>1232.6199567399899</v>
      </c>
      <c r="B3">
        <v>26289.708533050602</v>
      </c>
      <c r="C3">
        <v>10</v>
      </c>
      <c r="D3">
        <v>0.75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43538</v>
      </c>
      <c r="K3">
        <v>22917100</v>
      </c>
      <c r="L3">
        <v>74698</v>
      </c>
      <c r="M3">
        <v>16902400</v>
      </c>
      <c r="N3">
        <v>50</v>
      </c>
      <c r="O3">
        <v>42100</v>
      </c>
      <c r="P3">
        <v>108960</v>
      </c>
      <c r="Q3">
        <v>47111388</v>
      </c>
      <c r="R3">
        <f t="shared" ref="R3:R17" si="0">H3/G3</f>
        <v>0</v>
      </c>
      <c r="U3">
        <v>1.750030910872067E-4</v>
      </c>
      <c r="V3">
        <f t="shared" ref="V3:V17" si="1">(U3-R3)/U3*100</f>
        <v>100</v>
      </c>
      <c r="W3">
        <f t="shared" ref="W3:W17" si="2">L3/160/82</f>
        <v>5.6934451219512194</v>
      </c>
    </row>
    <row r="4" spans="1:23" x14ac:dyDescent="0.35">
      <c r="A4">
        <v>1232.6199567399899</v>
      </c>
      <c r="B4">
        <v>26288.9922001257</v>
      </c>
      <c r="C4">
        <v>10</v>
      </c>
      <c r="D4">
        <v>0.75</v>
      </c>
      <c r="E4">
        <v>99998</v>
      </c>
      <c r="F4">
        <v>2</v>
      </c>
      <c r="G4">
        <v>52570850</v>
      </c>
      <c r="H4">
        <v>1850</v>
      </c>
      <c r="I4">
        <v>52572700</v>
      </c>
      <c r="J4">
        <v>41059</v>
      </c>
      <c r="K4">
        <v>21619650</v>
      </c>
      <c r="L4">
        <v>64539</v>
      </c>
      <c r="M4">
        <v>16831900</v>
      </c>
      <c r="N4">
        <v>23</v>
      </c>
      <c r="O4">
        <v>19800</v>
      </c>
      <c r="P4">
        <v>114776</v>
      </c>
      <c r="Q4">
        <v>44267643</v>
      </c>
      <c r="R4">
        <f t="shared" si="0"/>
        <v>3.5190604679209102E-5</v>
      </c>
      <c r="U4">
        <v>3.1857976191155467E-4</v>
      </c>
      <c r="V4">
        <f t="shared" si="1"/>
        <v>88.953910798332871</v>
      </c>
      <c r="W4">
        <f t="shared" si="2"/>
        <v>4.9191310975609754</v>
      </c>
    </row>
    <row r="5" spans="1:23" x14ac:dyDescent="0.35">
      <c r="A5">
        <v>1232.6199567399899</v>
      </c>
      <c r="B5">
        <v>26289.7889079001</v>
      </c>
      <c r="C5">
        <v>10</v>
      </c>
      <c r="D5">
        <v>0.75</v>
      </c>
      <c r="E5">
        <v>99993</v>
      </c>
      <c r="F5">
        <v>7</v>
      </c>
      <c r="G5">
        <v>52566200</v>
      </c>
      <c r="H5">
        <v>6050</v>
      </c>
      <c r="I5">
        <v>52572250</v>
      </c>
      <c r="J5">
        <v>45795</v>
      </c>
      <c r="K5">
        <v>24092900</v>
      </c>
      <c r="L5">
        <v>84670</v>
      </c>
      <c r="M5">
        <v>16963800</v>
      </c>
      <c r="N5">
        <v>90</v>
      </c>
      <c r="O5">
        <v>79000</v>
      </c>
      <c r="P5">
        <v>103614</v>
      </c>
      <c r="Q5">
        <v>49796967</v>
      </c>
      <c r="R5">
        <f t="shared" si="0"/>
        <v>1.1509296848545263E-4</v>
      </c>
      <c r="U5">
        <v>9.2634069745655757E-4</v>
      </c>
      <c r="V5">
        <f t="shared" si="1"/>
        <v>87.575524987570773</v>
      </c>
      <c r="W5">
        <f t="shared" si="2"/>
        <v>6.4535060975609753</v>
      </c>
    </row>
    <row r="6" spans="1:23" x14ac:dyDescent="0.35">
      <c r="A6">
        <v>1232.19884286871</v>
      </c>
      <c r="B6">
        <v>26288.643570112799</v>
      </c>
      <c r="C6">
        <v>10</v>
      </c>
      <c r="D6">
        <v>0.75</v>
      </c>
      <c r="E6">
        <v>99983</v>
      </c>
      <c r="F6">
        <v>17</v>
      </c>
      <c r="G6">
        <v>52557300</v>
      </c>
      <c r="H6">
        <v>15200</v>
      </c>
      <c r="I6">
        <v>52572500</v>
      </c>
      <c r="J6">
        <v>48018</v>
      </c>
      <c r="K6">
        <v>25132950</v>
      </c>
      <c r="L6">
        <v>93337</v>
      </c>
      <c r="M6">
        <v>17086250</v>
      </c>
      <c r="N6">
        <v>201</v>
      </c>
      <c r="O6">
        <v>172600</v>
      </c>
      <c r="P6">
        <v>98324</v>
      </c>
      <c r="Q6">
        <v>52611675</v>
      </c>
      <c r="R6">
        <f t="shared" si="0"/>
        <v>2.8920815947546772E-4</v>
      </c>
      <c r="U6">
        <v>1.6433588047607953E-3</v>
      </c>
      <c r="V6">
        <f t="shared" si="1"/>
        <v>82.401398974001637</v>
      </c>
      <c r="W6">
        <f t="shared" si="2"/>
        <v>7.1141006097560977</v>
      </c>
    </row>
    <row r="7" spans="1:23" x14ac:dyDescent="0.35">
      <c r="A7">
        <v>1233.9957078033999</v>
      </c>
      <c r="B7">
        <v>26290.6378448498</v>
      </c>
      <c r="C7">
        <v>10</v>
      </c>
      <c r="D7">
        <v>0.75</v>
      </c>
      <c r="E7">
        <v>99952</v>
      </c>
      <c r="F7">
        <v>48</v>
      </c>
      <c r="G7">
        <v>52526900</v>
      </c>
      <c r="H7">
        <v>42700</v>
      </c>
      <c r="I7">
        <v>52569600</v>
      </c>
      <c r="J7">
        <v>49997</v>
      </c>
      <c r="K7">
        <v>26164300</v>
      </c>
      <c r="L7">
        <v>108885</v>
      </c>
      <c r="M7">
        <v>17063550</v>
      </c>
      <c r="N7">
        <v>378</v>
      </c>
      <c r="O7">
        <v>318800</v>
      </c>
      <c r="P7">
        <v>93532</v>
      </c>
      <c r="Q7">
        <v>55175056</v>
      </c>
      <c r="R7">
        <f t="shared" si="0"/>
        <v>8.1291681024389412E-4</v>
      </c>
      <c r="U7">
        <v>3.595695438888873E-3</v>
      </c>
      <c r="V7">
        <f t="shared" si="1"/>
        <v>77.391944783424194</v>
      </c>
      <c r="W7">
        <f t="shared" si="2"/>
        <v>8.2991615853658534</v>
      </c>
    </row>
    <row r="8" spans="1:23" x14ac:dyDescent="0.35">
      <c r="A8">
        <v>1232.23744460285</v>
      </c>
      <c r="B8">
        <v>26280.558680919101</v>
      </c>
      <c r="C8">
        <v>10</v>
      </c>
      <c r="D8">
        <v>0.75</v>
      </c>
      <c r="E8">
        <v>99922</v>
      </c>
      <c r="F8">
        <v>78</v>
      </c>
      <c r="G8">
        <v>52500100</v>
      </c>
      <c r="H8">
        <v>67150</v>
      </c>
      <c r="I8">
        <v>52567250</v>
      </c>
      <c r="J8">
        <v>51279</v>
      </c>
      <c r="K8">
        <v>26790150</v>
      </c>
      <c r="L8">
        <v>113001</v>
      </c>
      <c r="M8">
        <v>17240800</v>
      </c>
      <c r="N8">
        <v>595</v>
      </c>
      <c r="O8">
        <v>502900</v>
      </c>
      <c r="P8">
        <v>90258</v>
      </c>
      <c r="Q8">
        <v>57269595</v>
      </c>
      <c r="R8">
        <f t="shared" si="0"/>
        <v>1.2790451827710805E-3</v>
      </c>
      <c r="U8">
        <v>7.036734072707212E-3</v>
      </c>
      <c r="V8">
        <f t="shared" si="1"/>
        <v>81.823312213374592</v>
      </c>
      <c r="W8">
        <f t="shared" si="2"/>
        <v>8.612881097560976</v>
      </c>
    </row>
    <row r="9" spans="1:23" x14ac:dyDescent="0.35">
      <c r="A9">
        <v>1233.59365270032</v>
      </c>
      <c r="B9">
        <v>26292.091657549699</v>
      </c>
      <c r="C9">
        <v>10</v>
      </c>
      <c r="D9">
        <v>0.75</v>
      </c>
      <c r="E9">
        <v>99858</v>
      </c>
      <c r="F9">
        <v>142</v>
      </c>
      <c r="G9">
        <v>52452250</v>
      </c>
      <c r="H9">
        <v>123100</v>
      </c>
      <c r="I9">
        <v>52575350</v>
      </c>
      <c r="J9">
        <v>53453</v>
      </c>
      <c r="K9">
        <v>27841350</v>
      </c>
      <c r="L9">
        <v>129794</v>
      </c>
      <c r="M9">
        <v>17282150</v>
      </c>
      <c r="N9">
        <v>884</v>
      </c>
      <c r="O9">
        <v>743750</v>
      </c>
      <c r="P9">
        <v>85736</v>
      </c>
      <c r="Q9">
        <v>59922885</v>
      </c>
      <c r="R9">
        <f t="shared" si="0"/>
        <v>2.3468964629734662E-3</v>
      </c>
      <c r="U9">
        <v>1.0698849455165277E-2</v>
      </c>
      <c r="V9">
        <f t="shared" si="1"/>
        <v>78.064029475240332</v>
      </c>
      <c r="W9">
        <f t="shared" si="2"/>
        <v>9.8928353658536583</v>
      </c>
    </row>
    <row r="10" spans="1:23" x14ac:dyDescent="0.35">
      <c r="A10">
        <v>1233.15509765761</v>
      </c>
      <c r="B10">
        <v>26291.414652008301</v>
      </c>
      <c r="C10">
        <v>10</v>
      </c>
      <c r="D10">
        <v>0.75</v>
      </c>
      <c r="E10">
        <v>99782</v>
      </c>
      <c r="F10">
        <v>218</v>
      </c>
      <c r="G10">
        <v>52381150</v>
      </c>
      <c r="H10">
        <v>189050</v>
      </c>
      <c r="I10">
        <v>52570200</v>
      </c>
      <c r="J10">
        <v>54221</v>
      </c>
      <c r="K10">
        <v>28102650</v>
      </c>
      <c r="L10">
        <v>140755</v>
      </c>
      <c r="M10">
        <v>17390050</v>
      </c>
      <c r="N10">
        <v>1162</v>
      </c>
      <c r="O10">
        <v>963050</v>
      </c>
      <c r="P10">
        <v>83466</v>
      </c>
      <c r="Q10">
        <v>61270479</v>
      </c>
      <c r="R10">
        <f t="shared" si="0"/>
        <v>3.609122747400544E-3</v>
      </c>
      <c r="U10">
        <v>1.3497393554278756E-2</v>
      </c>
      <c r="V10">
        <f t="shared" si="1"/>
        <v>73.260594848281428</v>
      </c>
      <c r="W10">
        <f t="shared" si="2"/>
        <v>10.72827743902439</v>
      </c>
    </row>
    <row r="11" spans="1:23" x14ac:dyDescent="0.35">
      <c r="A11">
        <v>1232.66618549949</v>
      </c>
      <c r="B11">
        <v>26294.8770295291</v>
      </c>
      <c r="C11">
        <v>10</v>
      </c>
      <c r="D11">
        <v>0.75</v>
      </c>
      <c r="E11">
        <v>99621</v>
      </c>
      <c r="F11">
        <v>379</v>
      </c>
      <c r="G11">
        <v>52236500</v>
      </c>
      <c r="H11">
        <v>324200</v>
      </c>
      <c r="I11">
        <v>52560700</v>
      </c>
      <c r="J11">
        <v>55731</v>
      </c>
      <c r="K11">
        <v>28741000</v>
      </c>
      <c r="L11">
        <v>157763</v>
      </c>
      <c r="M11">
        <v>17492300</v>
      </c>
      <c r="N11">
        <v>1647</v>
      </c>
      <c r="O11" s="1">
        <v>1361300</v>
      </c>
      <c r="P11">
        <v>80044</v>
      </c>
      <c r="Q11">
        <v>63503434</v>
      </c>
      <c r="R11">
        <f t="shared" si="0"/>
        <v>6.2063882534243294E-3</v>
      </c>
      <c r="U11">
        <v>1.8488079203098723E-2</v>
      </c>
      <c r="V11">
        <f t="shared" si="1"/>
        <v>66.43032418216761</v>
      </c>
      <c r="W11">
        <f t="shared" si="2"/>
        <v>12.024618902439023</v>
      </c>
    </row>
    <row r="12" spans="1:23" x14ac:dyDescent="0.35">
      <c r="A12">
        <v>1237.6506232874499</v>
      </c>
      <c r="B12">
        <v>26298.941231585701</v>
      </c>
      <c r="C12">
        <v>10</v>
      </c>
      <c r="D12">
        <v>0.75</v>
      </c>
      <c r="E12">
        <v>99449</v>
      </c>
      <c r="F12">
        <v>551</v>
      </c>
      <c r="G12">
        <v>52094750</v>
      </c>
      <c r="H12">
        <v>464700</v>
      </c>
      <c r="I12">
        <v>52559450</v>
      </c>
      <c r="J12">
        <v>56912</v>
      </c>
      <c r="K12">
        <v>29107450</v>
      </c>
      <c r="L12">
        <v>170587</v>
      </c>
      <c r="M12">
        <v>17499150</v>
      </c>
      <c r="N12">
        <v>2109</v>
      </c>
      <c r="O12" s="1">
        <v>1725450</v>
      </c>
      <c r="P12">
        <v>77610</v>
      </c>
      <c r="Q12">
        <v>64985396</v>
      </c>
      <c r="R12">
        <f t="shared" si="0"/>
        <v>8.9202846735995465E-3</v>
      </c>
      <c r="U12">
        <v>2.5812048412810141E-2</v>
      </c>
      <c r="V12">
        <f t="shared" si="1"/>
        <v>65.441391822384219</v>
      </c>
      <c r="W12">
        <f t="shared" si="2"/>
        <v>13.002057926829268</v>
      </c>
    </row>
    <row r="13" spans="1:23" x14ac:dyDescent="0.35">
      <c r="A13">
        <v>1234.3997547874601</v>
      </c>
      <c r="B13">
        <v>26299.459479286201</v>
      </c>
      <c r="C13">
        <v>10</v>
      </c>
      <c r="D13">
        <v>0.75</v>
      </c>
      <c r="E13">
        <v>99266</v>
      </c>
      <c r="F13">
        <v>734</v>
      </c>
      <c r="G13">
        <v>51935350</v>
      </c>
      <c r="H13">
        <v>624700</v>
      </c>
      <c r="I13">
        <v>52560050</v>
      </c>
      <c r="J13">
        <v>57769</v>
      </c>
      <c r="K13">
        <v>29446750</v>
      </c>
      <c r="L13">
        <v>172297</v>
      </c>
      <c r="M13">
        <v>17565850</v>
      </c>
      <c r="N13">
        <v>2432</v>
      </c>
      <c r="O13" s="1">
        <v>1988450</v>
      </c>
      <c r="P13">
        <v>74964</v>
      </c>
      <c r="Q13">
        <v>65919658</v>
      </c>
      <c r="R13">
        <f t="shared" si="0"/>
        <v>1.2028416098091185E-2</v>
      </c>
      <c r="U13">
        <v>3.4738683985552361E-2</v>
      </c>
      <c r="V13">
        <f t="shared" si="1"/>
        <v>65.374577508193056</v>
      </c>
      <c r="W13">
        <f t="shared" si="2"/>
        <v>13.132393292682927</v>
      </c>
    </row>
    <row r="14" spans="1:23" x14ac:dyDescent="0.35">
      <c r="A14">
        <v>1233.1800747075699</v>
      </c>
      <c r="B14">
        <v>26309.154468084402</v>
      </c>
      <c r="C14">
        <v>10</v>
      </c>
      <c r="D14">
        <v>0.75</v>
      </c>
      <c r="E14">
        <v>98898</v>
      </c>
      <c r="F14">
        <v>1102</v>
      </c>
      <c r="G14">
        <v>51636250</v>
      </c>
      <c r="H14">
        <v>925350</v>
      </c>
      <c r="I14">
        <v>52561600</v>
      </c>
      <c r="J14">
        <v>59312</v>
      </c>
      <c r="K14">
        <v>30015900</v>
      </c>
      <c r="L14">
        <v>184681</v>
      </c>
      <c r="M14">
        <v>17690150</v>
      </c>
      <c r="N14">
        <v>3162</v>
      </c>
      <c r="O14" s="1">
        <v>2559200</v>
      </c>
      <c r="P14">
        <v>71333</v>
      </c>
      <c r="Q14">
        <v>68319248</v>
      </c>
      <c r="R14">
        <f t="shared" si="0"/>
        <v>1.792055000121039E-2</v>
      </c>
      <c r="U14">
        <v>4.0361432028859764E-2</v>
      </c>
      <c r="V14">
        <f t="shared" si="1"/>
        <v>55.599816209700883</v>
      </c>
      <c r="W14">
        <f t="shared" si="2"/>
        <v>14.076295731707315</v>
      </c>
    </row>
    <row r="15" spans="1:23" x14ac:dyDescent="0.35">
      <c r="A15">
        <v>1237.42416615344</v>
      </c>
      <c r="B15">
        <v>26304.6617224242</v>
      </c>
      <c r="C15">
        <v>10</v>
      </c>
      <c r="D15">
        <v>0.75</v>
      </c>
      <c r="E15">
        <v>98608</v>
      </c>
      <c r="F15">
        <v>1392</v>
      </c>
      <c r="G15">
        <v>51383700</v>
      </c>
      <c r="H15">
        <v>1162350</v>
      </c>
      <c r="I15">
        <v>52546050</v>
      </c>
      <c r="J15">
        <v>60095</v>
      </c>
      <c r="K15">
        <v>30224000</v>
      </c>
      <c r="L15">
        <v>197915</v>
      </c>
      <c r="M15">
        <v>17761000</v>
      </c>
      <c r="N15">
        <v>3643</v>
      </c>
      <c r="O15" s="1">
        <v>2915300</v>
      </c>
      <c r="P15">
        <v>69644</v>
      </c>
      <c r="Q15">
        <v>69370004</v>
      </c>
      <c r="R15">
        <f t="shared" si="0"/>
        <v>2.2620986810992592E-2</v>
      </c>
      <c r="U15">
        <v>5.0672016811117396E-2</v>
      </c>
      <c r="V15">
        <f t="shared" si="1"/>
        <v>55.358029471545386</v>
      </c>
      <c r="W15">
        <f t="shared" si="2"/>
        <v>15.084984756097562</v>
      </c>
    </row>
    <row r="16" spans="1:23" x14ac:dyDescent="0.35">
      <c r="A16">
        <v>1233.9505494274399</v>
      </c>
      <c r="B16">
        <v>26289.221715459102</v>
      </c>
      <c r="C16">
        <v>10</v>
      </c>
      <c r="D16">
        <v>0.75</v>
      </c>
      <c r="E16">
        <v>98079</v>
      </c>
      <c r="F16">
        <v>1921</v>
      </c>
      <c r="G16">
        <v>50997600</v>
      </c>
      <c r="H16">
        <v>1599350</v>
      </c>
      <c r="I16">
        <v>52596950</v>
      </c>
      <c r="J16">
        <v>60644</v>
      </c>
      <c r="K16">
        <v>30207950</v>
      </c>
      <c r="L16">
        <v>206770</v>
      </c>
      <c r="M16">
        <v>17854250</v>
      </c>
      <c r="N16">
        <v>4227</v>
      </c>
      <c r="O16" s="1">
        <v>3348900</v>
      </c>
      <c r="P16">
        <v>67483</v>
      </c>
      <c r="Q16">
        <v>70008033</v>
      </c>
      <c r="R16">
        <f t="shared" si="0"/>
        <v>3.1361279746497876E-2</v>
      </c>
      <c r="U16">
        <v>5.998879336506327E-2</v>
      </c>
      <c r="V16">
        <f t="shared" si="1"/>
        <v>47.721435976136341</v>
      </c>
      <c r="W16">
        <f t="shared" si="2"/>
        <v>15.759908536585366</v>
      </c>
    </row>
    <row r="17" spans="1:23" x14ac:dyDescent="0.35">
      <c r="A17">
        <v>1236.82652299766</v>
      </c>
      <c r="B17">
        <v>26286.963089331901</v>
      </c>
      <c r="C17">
        <v>10</v>
      </c>
      <c r="D17">
        <v>0.75</v>
      </c>
      <c r="E17">
        <v>97788</v>
      </c>
      <c r="F17">
        <v>2212</v>
      </c>
      <c r="G17">
        <v>50765300</v>
      </c>
      <c r="H17">
        <v>1823050</v>
      </c>
      <c r="I17">
        <v>52588350</v>
      </c>
      <c r="J17">
        <v>61435</v>
      </c>
      <c r="K17">
        <v>30510300</v>
      </c>
      <c r="L17">
        <v>222401</v>
      </c>
      <c r="M17">
        <v>17907550</v>
      </c>
      <c r="N17">
        <v>4802</v>
      </c>
      <c r="O17" s="1">
        <v>3789950</v>
      </c>
      <c r="P17">
        <v>65416</v>
      </c>
      <c r="Q17">
        <v>70904386</v>
      </c>
      <c r="R17">
        <f t="shared" si="0"/>
        <v>3.5911341014433086E-2</v>
      </c>
      <c r="U17">
        <v>7.1936265532374796E-2</v>
      </c>
      <c r="V17">
        <f t="shared" si="1"/>
        <v>50.07894731723146</v>
      </c>
      <c r="W17">
        <f t="shared" si="2"/>
        <v>16.951295731707315</v>
      </c>
    </row>
  </sheetData>
  <sortState xmlns:xlrd2="http://schemas.microsoft.com/office/spreadsheetml/2017/richdata2" ref="A2:Q17">
    <sortCondition descending="1" ref="G2:G17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V17"/>
  <sheetViews>
    <sheetView topLeftCell="B1" workbookViewId="0">
      <selection activeCell="J25" sqref="J25"/>
    </sheetView>
  </sheetViews>
  <sheetFormatPr defaultRowHeight="14.5" x14ac:dyDescent="0.35"/>
  <sheetData>
    <row r="1" spans="1:22" x14ac:dyDescent="0.35">
      <c r="E1" t="s">
        <v>560</v>
      </c>
      <c r="F1" t="s">
        <v>561</v>
      </c>
      <c r="G1" t="s">
        <v>562</v>
      </c>
      <c r="H1" t="s">
        <v>563</v>
      </c>
      <c r="I1" t="s">
        <v>564</v>
      </c>
      <c r="J1" t="s">
        <v>565</v>
      </c>
      <c r="K1" t="s">
        <v>566</v>
      </c>
      <c r="L1" t="s">
        <v>567</v>
      </c>
      <c r="M1" t="s">
        <v>568</v>
      </c>
      <c r="N1" t="s">
        <v>569</v>
      </c>
      <c r="O1" t="s">
        <v>570</v>
      </c>
      <c r="P1" t="s">
        <v>571</v>
      </c>
      <c r="R1" t="s">
        <v>636</v>
      </c>
      <c r="U1" t="s">
        <v>637</v>
      </c>
      <c r="V1" t="s">
        <v>638</v>
      </c>
    </row>
    <row r="2" spans="1:22" x14ac:dyDescent="0.35">
      <c r="A2">
        <v>1232.6199567399899</v>
      </c>
      <c r="B2">
        <v>26289.708533050602</v>
      </c>
      <c r="C2">
        <v>10</v>
      </c>
      <c r="D2">
        <v>0.8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33063</v>
      </c>
      <c r="K2">
        <v>17392750</v>
      </c>
      <c r="L2">
        <v>47803</v>
      </c>
      <c r="M2">
        <v>17010950</v>
      </c>
      <c r="N2">
        <v>0</v>
      </c>
      <c r="O2">
        <v>0</v>
      </c>
      <c r="P2">
        <v>134513</v>
      </c>
      <c r="Q2">
        <v>35680345</v>
      </c>
      <c r="R2">
        <f>H2/I2</f>
        <v>0</v>
      </c>
      <c r="T2">
        <v>1.6263750477926001E-4</v>
      </c>
      <c r="U2">
        <f>(T2-R2)/T2*100</f>
        <v>100</v>
      </c>
      <c r="V2">
        <f>L2/160/82</f>
        <v>3.6435213414634147</v>
      </c>
    </row>
    <row r="3" spans="1:22" x14ac:dyDescent="0.35">
      <c r="A3">
        <v>1232.4717845835</v>
      </c>
      <c r="B3">
        <v>26289.115085383401</v>
      </c>
      <c r="C3">
        <v>10</v>
      </c>
      <c r="D3">
        <v>0.8</v>
      </c>
      <c r="E3">
        <v>99998</v>
      </c>
      <c r="F3">
        <v>2</v>
      </c>
      <c r="G3">
        <v>52568900</v>
      </c>
      <c r="H3">
        <v>1850</v>
      </c>
      <c r="I3">
        <v>52570750</v>
      </c>
      <c r="J3">
        <v>36458</v>
      </c>
      <c r="K3">
        <v>19167850</v>
      </c>
      <c r="L3">
        <v>59729</v>
      </c>
      <c r="M3">
        <v>17059250</v>
      </c>
      <c r="N3">
        <v>8</v>
      </c>
      <c r="O3">
        <v>7250</v>
      </c>
      <c r="P3">
        <v>126170</v>
      </c>
      <c r="Q3">
        <v>39251446</v>
      </c>
      <c r="R3">
        <f t="shared" ref="R3:R17" si="0">H3/I3</f>
        <v>3.5190671618723337E-5</v>
      </c>
      <c r="T3">
        <v>1.750030910872067E-4</v>
      </c>
      <c r="U3">
        <f t="shared" ref="U3:U17" si="1">(T3-R3)/T3*100</f>
        <v>79.891399974651151</v>
      </c>
      <c r="V3">
        <f t="shared" ref="V3:V17" si="2">L3/160/82</f>
        <v>4.5525152439024383</v>
      </c>
    </row>
    <row r="4" spans="1:22" x14ac:dyDescent="0.35">
      <c r="A4">
        <v>1233.3355935039699</v>
      </c>
      <c r="B4">
        <v>26290.1924818679</v>
      </c>
      <c r="C4">
        <v>10</v>
      </c>
      <c r="D4">
        <v>0.8</v>
      </c>
      <c r="E4">
        <v>99996</v>
      </c>
      <c r="F4">
        <v>4</v>
      </c>
      <c r="G4">
        <v>52567400</v>
      </c>
      <c r="H4">
        <v>3650</v>
      </c>
      <c r="I4">
        <v>52571050</v>
      </c>
      <c r="J4">
        <v>38937</v>
      </c>
      <c r="K4">
        <v>20440050</v>
      </c>
      <c r="L4">
        <v>66101</v>
      </c>
      <c r="M4">
        <v>17234850</v>
      </c>
      <c r="N4">
        <v>23</v>
      </c>
      <c r="O4">
        <v>19350</v>
      </c>
      <c r="P4">
        <v>120019</v>
      </c>
      <c r="Q4">
        <v>42092202</v>
      </c>
      <c r="R4">
        <f t="shared" si="0"/>
        <v>6.9429847796458323E-5</v>
      </c>
      <c r="T4">
        <v>3.1857976191155467E-4</v>
      </c>
      <c r="U4">
        <f t="shared" si="1"/>
        <v>78.206447459228841</v>
      </c>
      <c r="V4">
        <f t="shared" si="2"/>
        <v>5.038185975609756</v>
      </c>
    </row>
    <row r="5" spans="1:22" x14ac:dyDescent="0.35">
      <c r="A5">
        <v>1232.6199567399899</v>
      </c>
      <c r="B5">
        <v>26290.4360724217</v>
      </c>
      <c r="C5">
        <v>10</v>
      </c>
      <c r="D5">
        <v>0.8</v>
      </c>
      <c r="E5">
        <v>99991</v>
      </c>
      <c r="F5">
        <v>9</v>
      </c>
      <c r="G5">
        <v>52564100</v>
      </c>
      <c r="H5">
        <v>8450</v>
      </c>
      <c r="I5">
        <v>52572550</v>
      </c>
      <c r="J5">
        <v>41217</v>
      </c>
      <c r="K5">
        <v>21646700</v>
      </c>
      <c r="L5">
        <v>76130</v>
      </c>
      <c r="M5">
        <v>17310450</v>
      </c>
      <c r="N5">
        <v>55</v>
      </c>
      <c r="O5">
        <v>47000</v>
      </c>
      <c r="P5">
        <v>114773</v>
      </c>
      <c r="Q5">
        <v>44813396</v>
      </c>
      <c r="R5">
        <f t="shared" si="0"/>
        <v>1.6073026703098862E-4</v>
      </c>
      <c r="T5">
        <v>9.2634069745655757E-4</v>
      </c>
      <c r="U5">
        <f t="shared" si="1"/>
        <v>82.648903640711922</v>
      </c>
      <c r="V5">
        <f t="shared" si="2"/>
        <v>5.8025914634146343</v>
      </c>
    </row>
    <row r="6" spans="1:22" x14ac:dyDescent="0.35">
      <c r="A6">
        <v>1232.4717845835</v>
      </c>
      <c r="B6">
        <v>26292.020833881001</v>
      </c>
      <c r="C6">
        <v>10</v>
      </c>
      <c r="D6">
        <v>0.8</v>
      </c>
      <c r="E6">
        <v>99973</v>
      </c>
      <c r="F6">
        <v>27</v>
      </c>
      <c r="G6">
        <v>52549250</v>
      </c>
      <c r="H6">
        <v>24250</v>
      </c>
      <c r="I6">
        <v>52573500</v>
      </c>
      <c r="J6">
        <v>43208</v>
      </c>
      <c r="K6">
        <v>22701750</v>
      </c>
      <c r="L6">
        <v>84234</v>
      </c>
      <c r="M6">
        <v>17371350</v>
      </c>
      <c r="N6">
        <v>128</v>
      </c>
      <c r="O6">
        <v>107900</v>
      </c>
      <c r="P6">
        <v>109538</v>
      </c>
      <c r="Q6">
        <v>47344195</v>
      </c>
      <c r="R6">
        <f t="shared" si="0"/>
        <v>4.612589993057339E-4</v>
      </c>
      <c r="T6">
        <v>1.6433588047607953E-3</v>
      </c>
      <c r="U6">
        <f t="shared" si="1"/>
        <v>71.93193610735095</v>
      </c>
      <c r="V6">
        <f t="shared" si="2"/>
        <v>6.4202743902439021</v>
      </c>
    </row>
    <row r="7" spans="1:22" x14ac:dyDescent="0.35">
      <c r="A7">
        <v>1232.62950958634</v>
      </c>
      <c r="B7">
        <v>26290.047877638001</v>
      </c>
      <c r="C7">
        <v>10</v>
      </c>
      <c r="D7">
        <v>0.8</v>
      </c>
      <c r="E7">
        <v>99957</v>
      </c>
      <c r="F7">
        <v>43</v>
      </c>
      <c r="G7">
        <v>52528500</v>
      </c>
      <c r="H7">
        <v>38000</v>
      </c>
      <c r="I7">
        <v>52566500</v>
      </c>
      <c r="J7">
        <v>45374</v>
      </c>
      <c r="K7">
        <v>23783900</v>
      </c>
      <c r="L7">
        <v>96263</v>
      </c>
      <c r="M7">
        <v>17465600</v>
      </c>
      <c r="N7">
        <v>204</v>
      </c>
      <c r="O7">
        <v>171800</v>
      </c>
      <c r="P7">
        <v>104281</v>
      </c>
      <c r="Q7">
        <v>49890321</v>
      </c>
      <c r="R7">
        <f t="shared" si="0"/>
        <v>7.2289385825573325E-4</v>
      </c>
      <c r="T7">
        <v>3.595695438888873E-3</v>
      </c>
      <c r="U7">
        <f t="shared" si="1"/>
        <v>79.895575959038439</v>
      </c>
      <c r="V7">
        <f t="shared" si="2"/>
        <v>7.3371189024390242</v>
      </c>
    </row>
    <row r="8" spans="1:22" x14ac:dyDescent="0.35">
      <c r="A8">
        <v>1232.19884286871</v>
      </c>
      <c r="B8">
        <v>26292.936259357299</v>
      </c>
      <c r="C8">
        <v>10</v>
      </c>
      <c r="D8">
        <v>0.8</v>
      </c>
      <c r="E8">
        <v>99916</v>
      </c>
      <c r="F8">
        <v>84</v>
      </c>
      <c r="G8">
        <v>52499300</v>
      </c>
      <c r="H8">
        <v>73600</v>
      </c>
      <c r="I8">
        <v>52572900</v>
      </c>
      <c r="J8">
        <v>47357</v>
      </c>
      <c r="K8">
        <v>24819400</v>
      </c>
      <c r="L8">
        <v>106919</v>
      </c>
      <c r="M8">
        <v>17583150</v>
      </c>
      <c r="N8">
        <v>342</v>
      </c>
      <c r="O8">
        <v>288100</v>
      </c>
      <c r="P8">
        <v>99470</v>
      </c>
      <c r="Q8">
        <v>52658349</v>
      </c>
      <c r="R8">
        <f t="shared" si="0"/>
        <v>1.3999608163141085E-3</v>
      </c>
      <c r="T8">
        <v>7.036734072707212E-3</v>
      </c>
      <c r="U8">
        <f t="shared" si="1"/>
        <v>80.104963441150645</v>
      </c>
      <c r="V8">
        <f t="shared" si="2"/>
        <v>8.1493140243902431</v>
      </c>
    </row>
    <row r="9" spans="1:22" x14ac:dyDescent="0.35">
      <c r="A9">
        <v>1233.6753855264899</v>
      </c>
      <c r="B9">
        <v>26295.470088816899</v>
      </c>
      <c r="C9">
        <v>10</v>
      </c>
      <c r="D9">
        <v>0.8</v>
      </c>
      <c r="E9">
        <v>99857</v>
      </c>
      <c r="F9">
        <v>143</v>
      </c>
      <c r="G9">
        <v>52442800</v>
      </c>
      <c r="H9">
        <v>124600</v>
      </c>
      <c r="I9">
        <v>52567400</v>
      </c>
      <c r="J9">
        <v>49033</v>
      </c>
      <c r="K9">
        <v>25486450</v>
      </c>
      <c r="L9">
        <v>123296</v>
      </c>
      <c r="M9">
        <v>17590450</v>
      </c>
      <c r="N9">
        <v>522</v>
      </c>
      <c r="O9">
        <v>428750</v>
      </c>
      <c r="P9">
        <v>95782</v>
      </c>
      <c r="Q9">
        <v>54819489</v>
      </c>
      <c r="R9">
        <f t="shared" si="0"/>
        <v>2.3702903320308786E-3</v>
      </c>
      <c r="T9">
        <v>1.0698849455165277E-2</v>
      </c>
      <c r="U9">
        <f t="shared" si="1"/>
        <v>77.845371673245381</v>
      </c>
      <c r="V9">
        <f t="shared" si="2"/>
        <v>9.3975609756097569</v>
      </c>
    </row>
    <row r="10" spans="1:22" x14ac:dyDescent="0.35">
      <c r="A10">
        <v>1230.6385779309701</v>
      </c>
      <c r="B10">
        <v>26289.878582907098</v>
      </c>
      <c r="C10">
        <v>10</v>
      </c>
      <c r="D10">
        <v>0.8</v>
      </c>
      <c r="E10">
        <v>99758</v>
      </c>
      <c r="F10">
        <v>242</v>
      </c>
      <c r="G10">
        <v>52351200</v>
      </c>
      <c r="H10">
        <v>210600</v>
      </c>
      <c r="I10">
        <v>52561800</v>
      </c>
      <c r="J10">
        <v>50863</v>
      </c>
      <c r="K10">
        <v>26464550</v>
      </c>
      <c r="L10">
        <v>133041</v>
      </c>
      <c r="M10">
        <v>17707250</v>
      </c>
      <c r="N10">
        <v>791</v>
      </c>
      <c r="O10">
        <v>650350</v>
      </c>
      <c r="P10">
        <v>91395</v>
      </c>
      <c r="Q10">
        <v>57373544</v>
      </c>
      <c r="R10">
        <f t="shared" si="0"/>
        <v>4.0067120989007226E-3</v>
      </c>
      <c r="T10">
        <v>1.3497393554278756E-2</v>
      </c>
      <c r="U10">
        <f t="shared" si="1"/>
        <v>70.314919819237474</v>
      </c>
      <c r="V10">
        <f t="shared" si="2"/>
        <v>10.14032012195122</v>
      </c>
    </row>
    <row r="11" spans="1:22" x14ac:dyDescent="0.35">
      <c r="A11">
        <v>1233.5506346737</v>
      </c>
      <c r="B11">
        <v>26279.2990983167</v>
      </c>
      <c r="C11">
        <v>10</v>
      </c>
      <c r="D11">
        <v>0.8</v>
      </c>
      <c r="E11">
        <v>99655</v>
      </c>
      <c r="F11">
        <v>345</v>
      </c>
      <c r="G11">
        <v>52268450</v>
      </c>
      <c r="H11">
        <v>297800</v>
      </c>
      <c r="I11">
        <v>52566250</v>
      </c>
      <c r="J11">
        <v>51336</v>
      </c>
      <c r="K11">
        <v>26681300</v>
      </c>
      <c r="L11">
        <v>143252</v>
      </c>
      <c r="M11">
        <v>17779100</v>
      </c>
      <c r="N11">
        <v>1004</v>
      </c>
      <c r="O11">
        <v>827600</v>
      </c>
      <c r="P11">
        <v>89736</v>
      </c>
      <c r="Q11">
        <v>58372828</v>
      </c>
      <c r="R11">
        <f t="shared" si="0"/>
        <v>5.6652319691817467E-3</v>
      </c>
      <c r="T11">
        <v>1.8488079203098723E-2</v>
      </c>
      <c r="U11">
        <f t="shared" si="1"/>
        <v>69.357379385132575</v>
      </c>
      <c r="V11">
        <f t="shared" si="2"/>
        <v>10.918597560975611</v>
      </c>
    </row>
    <row r="12" spans="1:22" x14ac:dyDescent="0.35">
      <c r="A12">
        <v>1233.4423168907599</v>
      </c>
      <c r="B12">
        <v>26303.597202823701</v>
      </c>
      <c r="C12">
        <v>10</v>
      </c>
      <c r="D12">
        <v>0.8</v>
      </c>
      <c r="E12">
        <v>99429</v>
      </c>
      <c r="F12">
        <v>571</v>
      </c>
      <c r="G12">
        <v>52059350</v>
      </c>
      <c r="H12">
        <v>490250</v>
      </c>
      <c r="I12">
        <v>52549600</v>
      </c>
      <c r="J12">
        <v>52992</v>
      </c>
      <c r="K12">
        <v>27275200</v>
      </c>
      <c r="L12">
        <v>152811</v>
      </c>
      <c r="M12">
        <v>17863950</v>
      </c>
      <c r="N12">
        <v>1388</v>
      </c>
      <c r="O12" s="1">
        <v>1127950</v>
      </c>
      <c r="P12">
        <v>85665</v>
      </c>
      <c r="Q12">
        <v>60477566</v>
      </c>
      <c r="R12">
        <f t="shared" si="0"/>
        <v>9.3292812885350223E-3</v>
      </c>
      <c r="T12">
        <v>2.5812048412810141E-2</v>
      </c>
      <c r="U12">
        <f t="shared" si="1"/>
        <v>63.856873583481132</v>
      </c>
      <c r="V12">
        <f t="shared" si="2"/>
        <v>11.647179878048782</v>
      </c>
    </row>
    <row r="13" spans="1:22" x14ac:dyDescent="0.35">
      <c r="A13">
        <v>1232.7920236543</v>
      </c>
      <c r="B13">
        <v>26287.866300645299</v>
      </c>
      <c r="C13">
        <v>10</v>
      </c>
      <c r="D13">
        <v>0.8</v>
      </c>
      <c r="E13">
        <v>99221</v>
      </c>
      <c r="F13">
        <v>779</v>
      </c>
      <c r="G13">
        <v>51899600</v>
      </c>
      <c r="H13">
        <v>664000</v>
      </c>
      <c r="I13">
        <v>52563600</v>
      </c>
      <c r="J13">
        <v>54255</v>
      </c>
      <c r="K13">
        <v>27750450</v>
      </c>
      <c r="L13">
        <v>165192</v>
      </c>
      <c r="M13">
        <v>17905800</v>
      </c>
      <c r="N13">
        <v>1736</v>
      </c>
      <c r="O13" s="1">
        <v>1395800</v>
      </c>
      <c r="P13">
        <v>82496</v>
      </c>
      <c r="Q13">
        <v>62039184</v>
      </c>
      <c r="R13">
        <f t="shared" si="0"/>
        <v>1.2632315899215426E-2</v>
      </c>
      <c r="T13">
        <v>3.4738683985552361E-2</v>
      </c>
      <c r="U13">
        <f t="shared" si="1"/>
        <v>63.636170257718625</v>
      </c>
      <c r="V13">
        <f t="shared" si="2"/>
        <v>12.590853658536586</v>
      </c>
    </row>
    <row r="14" spans="1:22" x14ac:dyDescent="0.35">
      <c r="A14">
        <v>1234.6456847916199</v>
      </c>
      <c r="B14">
        <v>26290.4952735113</v>
      </c>
      <c r="C14">
        <v>10</v>
      </c>
      <c r="D14">
        <v>0.8</v>
      </c>
      <c r="E14">
        <v>98849</v>
      </c>
      <c r="F14">
        <v>1151</v>
      </c>
      <c r="G14">
        <v>51626800</v>
      </c>
      <c r="H14">
        <v>965700</v>
      </c>
      <c r="I14">
        <v>52592500</v>
      </c>
      <c r="J14">
        <v>55393</v>
      </c>
      <c r="K14">
        <v>28201950</v>
      </c>
      <c r="L14">
        <v>176231</v>
      </c>
      <c r="M14">
        <v>17975850</v>
      </c>
      <c r="N14">
        <v>2220</v>
      </c>
      <c r="O14" s="1">
        <v>1780600</v>
      </c>
      <c r="P14">
        <v>79226</v>
      </c>
      <c r="Q14">
        <v>63776936</v>
      </c>
      <c r="R14">
        <f t="shared" si="0"/>
        <v>1.8361933735798832E-2</v>
      </c>
      <c r="T14">
        <v>4.0361432028859764E-2</v>
      </c>
      <c r="U14">
        <f t="shared" si="1"/>
        <v>54.506238225964232</v>
      </c>
      <c r="V14">
        <f t="shared" si="2"/>
        <v>13.432240853658536</v>
      </c>
    </row>
    <row r="15" spans="1:22" x14ac:dyDescent="0.35">
      <c r="A15">
        <v>1232.43735334333</v>
      </c>
      <c r="B15">
        <v>26271.7478663129</v>
      </c>
      <c r="C15">
        <v>10</v>
      </c>
      <c r="D15">
        <v>0.8</v>
      </c>
      <c r="E15">
        <v>98406</v>
      </c>
      <c r="F15">
        <v>1594</v>
      </c>
      <c r="G15">
        <v>51221500</v>
      </c>
      <c r="H15">
        <v>1342600</v>
      </c>
      <c r="I15">
        <v>52564100</v>
      </c>
      <c r="J15">
        <v>56279</v>
      </c>
      <c r="K15">
        <v>28379300</v>
      </c>
      <c r="L15">
        <v>188208</v>
      </c>
      <c r="M15">
        <v>18061000</v>
      </c>
      <c r="N15">
        <v>2638</v>
      </c>
      <c r="O15" s="1">
        <v>2106950</v>
      </c>
      <c r="P15">
        <v>76940</v>
      </c>
      <c r="Q15">
        <v>65140989</v>
      </c>
      <c r="R15">
        <f t="shared" si="0"/>
        <v>2.5542147587421835E-2</v>
      </c>
      <c r="T15">
        <v>5.0672016811117396E-2</v>
      </c>
      <c r="U15">
        <f t="shared" si="1"/>
        <v>49.593189308743064</v>
      </c>
      <c r="V15">
        <f t="shared" si="2"/>
        <v>14.345121951219511</v>
      </c>
    </row>
    <row r="16" spans="1:22" x14ac:dyDescent="0.35">
      <c r="A16">
        <v>1228.9498586664299</v>
      </c>
      <c r="B16">
        <v>26306.811139553902</v>
      </c>
      <c r="C16">
        <v>10</v>
      </c>
      <c r="D16">
        <v>0.8</v>
      </c>
      <c r="E16">
        <v>98157</v>
      </c>
      <c r="F16">
        <v>1843</v>
      </c>
      <c r="G16">
        <v>51043500</v>
      </c>
      <c r="H16">
        <v>1544700</v>
      </c>
      <c r="I16">
        <v>52588200</v>
      </c>
      <c r="J16">
        <v>56812</v>
      </c>
      <c r="K16">
        <v>28608300</v>
      </c>
      <c r="L16">
        <v>201471</v>
      </c>
      <c r="M16">
        <v>18092050</v>
      </c>
      <c r="N16">
        <v>2995</v>
      </c>
      <c r="O16" s="1">
        <v>2359950</v>
      </c>
      <c r="P16">
        <v>75482</v>
      </c>
      <c r="Q16">
        <v>65748930</v>
      </c>
      <c r="R16">
        <f t="shared" si="0"/>
        <v>2.937350964665077E-2</v>
      </c>
      <c r="T16">
        <v>5.998879336506327E-2</v>
      </c>
      <c r="U16">
        <f t="shared" si="1"/>
        <v>51.035005041862469</v>
      </c>
      <c r="V16">
        <f t="shared" si="2"/>
        <v>15.356021341463414</v>
      </c>
    </row>
    <row r="17" spans="1:22" x14ac:dyDescent="0.35">
      <c r="A17">
        <v>1231.0357485125701</v>
      </c>
      <c r="B17">
        <v>26291.390246818399</v>
      </c>
      <c r="C17">
        <v>10</v>
      </c>
      <c r="D17">
        <v>0.8</v>
      </c>
      <c r="E17">
        <v>97638</v>
      </c>
      <c r="F17">
        <v>2362</v>
      </c>
      <c r="G17">
        <v>50612250</v>
      </c>
      <c r="H17">
        <v>1970600</v>
      </c>
      <c r="I17">
        <v>52582850</v>
      </c>
      <c r="J17">
        <v>57642</v>
      </c>
      <c r="K17">
        <v>28715000</v>
      </c>
      <c r="L17">
        <v>205541</v>
      </c>
      <c r="M17">
        <v>18190600</v>
      </c>
      <c r="N17">
        <v>3528</v>
      </c>
      <c r="O17" s="1">
        <v>2776750</v>
      </c>
      <c r="P17">
        <v>72535</v>
      </c>
      <c r="Q17">
        <v>66998868</v>
      </c>
      <c r="R17">
        <f t="shared" si="0"/>
        <v>3.7476097244633945E-2</v>
      </c>
      <c r="T17">
        <v>7.1936265532374796E-2</v>
      </c>
      <c r="U17">
        <f t="shared" si="1"/>
        <v>47.903749287947271</v>
      </c>
      <c r="V17">
        <f t="shared" si="2"/>
        <v>15.666234756097559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8109-5C64-4E0E-BC15-401D4CD29814}">
  <sheetPr>
    <tabColor rgb="FFFF0000"/>
  </sheetPr>
  <dimension ref="A1:AA49"/>
  <sheetViews>
    <sheetView topLeftCell="I24" workbookViewId="0">
      <selection activeCell="D5" sqref="D5"/>
    </sheetView>
  </sheetViews>
  <sheetFormatPr defaultRowHeight="14.5" x14ac:dyDescent="0.35"/>
  <sheetData>
    <row r="1" spans="1:27" x14ac:dyDescent="0.35">
      <c r="C1" t="s">
        <v>732</v>
      </c>
      <c r="U1" t="s">
        <v>733</v>
      </c>
      <c r="V1" t="s">
        <v>737</v>
      </c>
    </row>
    <row r="2" spans="1:27" x14ac:dyDescent="0.35">
      <c r="A2" t="s">
        <v>0</v>
      </c>
      <c r="B2" t="s">
        <v>1</v>
      </c>
      <c r="C2">
        <v>20</v>
      </c>
      <c r="D2" t="s">
        <v>3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44306</v>
      </c>
      <c r="K2">
        <v>23308900</v>
      </c>
      <c r="L2">
        <v>62152</v>
      </c>
      <c r="M2">
        <v>16435950</v>
      </c>
      <c r="N2">
        <v>6</v>
      </c>
      <c r="O2">
        <v>5300</v>
      </c>
      <c r="P2">
        <v>106957</v>
      </c>
      <c r="Q2">
        <v>47708688</v>
      </c>
      <c r="R2">
        <v>113285</v>
      </c>
      <c r="T2">
        <f>H2/I2</f>
        <v>0</v>
      </c>
      <c r="U2">
        <f>L2/82/160</f>
        <v>4.7371951219512196</v>
      </c>
      <c r="V2">
        <f>(AA2-T2)/AA2*100</f>
        <v>100</v>
      </c>
      <c r="AA2">
        <v>1.6263750477926001E-4</v>
      </c>
    </row>
    <row r="3" spans="1:27" x14ac:dyDescent="0.35">
      <c r="A3" t="s">
        <v>0</v>
      </c>
      <c r="B3" t="s">
        <v>9</v>
      </c>
      <c r="C3">
        <v>20</v>
      </c>
      <c r="D3" t="s">
        <v>3</v>
      </c>
      <c r="E3">
        <v>99999</v>
      </c>
      <c r="F3">
        <v>1</v>
      </c>
      <c r="G3">
        <v>52571100</v>
      </c>
      <c r="H3">
        <v>850</v>
      </c>
      <c r="I3">
        <v>52571950</v>
      </c>
      <c r="J3">
        <v>46836</v>
      </c>
      <c r="K3">
        <v>24617300</v>
      </c>
      <c r="L3">
        <v>72743</v>
      </c>
      <c r="M3">
        <v>16496850</v>
      </c>
      <c r="N3">
        <v>15</v>
      </c>
      <c r="O3">
        <v>14000</v>
      </c>
      <c r="P3">
        <v>100792</v>
      </c>
      <c r="Q3">
        <v>50598477</v>
      </c>
      <c r="R3">
        <v>119676</v>
      </c>
      <c r="T3">
        <f t="shared" ref="T3:T49" si="0">H3/I3</f>
        <v>1.616831789576E-5</v>
      </c>
      <c r="U3">
        <f t="shared" ref="U3:U49" si="1">L3/82/160</f>
        <v>5.5444359756097565</v>
      </c>
      <c r="V3">
        <f t="shared" ref="V3:V49" si="2">(AA3-T3)/AA3*100</f>
        <v>90.761124391966831</v>
      </c>
      <c r="AA3">
        <v>1.750030910872067E-4</v>
      </c>
    </row>
    <row r="4" spans="1:27" x14ac:dyDescent="0.35">
      <c r="A4" t="s">
        <v>0</v>
      </c>
      <c r="B4" t="s">
        <v>647</v>
      </c>
      <c r="C4">
        <v>20</v>
      </c>
      <c r="D4" t="s">
        <v>3</v>
      </c>
      <c r="E4">
        <v>99998</v>
      </c>
      <c r="F4">
        <v>2</v>
      </c>
      <c r="G4">
        <v>52569700</v>
      </c>
      <c r="H4">
        <v>1900</v>
      </c>
      <c r="I4">
        <v>52571600</v>
      </c>
      <c r="J4">
        <v>49230</v>
      </c>
      <c r="K4">
        <v>25885250</v>
      </c>
      <c r="L4">
        <v>83898</v>
      </c>
      <c r="M4">
        <v>16542600</v>
      </c>
      <c r="N4">
        <v>39</v>
      </c>
      <c r="O4">
        <v>33900</v>
      </c>
      <c r="P4">
        <v>95407</v>
      </c>
      <c r="Q4">
        <v>53591849</v>
      </c>
      <c r="R4">
        <v>126024</v>
      </c>
      <c r="T4">
        <f t="shared" si="0"/>
        <v>3.6141186496130989E-5</v>
      </c>
      <c r="U4">
        <f t="shared" si="1"/>
        <v>6.3946646341463413</v>
      </c>
      <c r="V4">
        <f t="shared" si="2"/>
        <v>88.655529692383709</v>
      </c>
      <c r="AA4">
        <v>3.1857976191155467E-4</v>
      </c>
    </row>
    <row r="5" spans="1:27" x14ac:dyDescent="0.35">
      <c r="A5" t="s">
        <v>0</v>
      </c>
      <c r="B5" t="s">
        <v>648</v>
      </c>
      <c r="C5">
        <v>20</v>
      </c>
      <c r="D5" t="s">
        <v>3</v>
      </c>
      <c r="E5">
        <v>99997</v>
      </c>
      <c r="F5">
        <v>3</v>
      </c>
      <c r="G5">
        <v>52569450</v>
      </c>
      <c r="H5">
        <v>2750</v>
      </c>
      <c r="I5">
        <v>52572200</v>
      </c>
      <c r="J5">
        <v>50941</v>
      </c>
      <c r="K5">
        <v>26782350</v>
      </c>
      <c r="L5">
        <v>96888</v>
      </c>
      <c r="M5">
        <v>16593750</v>
      </c>
      <c r="N5">
        <v>84</v>
      </c>
      <c r="O5">
        <v>72850</v>
      </c>
      <c r="P5">
        <v>90935</v>
      </c>
      <c r="Q5">
        <v>55906071</v>
      </c>
      <c r="R5">
        <v>130670</v>
      </c>
      <c r="T5">
        <f t="shared" si="0"/>
        <v>5.2309015030757702E-5</v>
      </c>
      <c r="U5">
        <f t="shared" si="1"/>
        <v>7.3847560975609756</v>
      </c>
      <c r="V5">
        <f t="shared" si="2"/>
        <v>94.353155898862923</v>
      </c>
      <c r="AA5">
        <v>9.2634069745655757E-4</v>
      </c>
    </row>
    <row r="6" spans="1:27" x14ac:dyDescent="0.35">
      <c r="A6" t="s">
        <v>0</v>
      </c>
      <c r="B6" t="s">
        <v>1</v>
      </c>
      <c r="C6">
        <v>20</v>
      </c>
      <c r="D6" t="s">
        <v>3</v>
      </c>
      <c r="E6">
        <v>99997</v>
      </c>
      <c r="F6">
        <v>3</v>
      </c>
      <c r="G6">
        <v>52569450</v>
      </c>
      <c r="H6">
        <v>2400</v>
      </c>
      <c r="I6">
        <v>52571850</v>
      </c>
      <c r="J6">
        <v>53099</v>
      </c>
      <c r="K6">
        <v>27924050</v>
      </c>
      <c r="L6">
        <v>108658</v>
      </c>
      <c r="M6">
        <v>16670700</v>
      </c>
      <c r="N6">
        <v>121</v>
      </c>
      <c r="O6">
        <v>103150</v>
      </c>
      <c r="P6">
        <v>85976</v>
      </c>
      <c r="Q6">
        <v>58844459</v>
      </c>
      <c r="R6">
        <v>136673</v>
      </c>
      <c r="T6">
        <f t="shared" si="0"/>
        <v>4.5651807954256891E-5</v>
      </c>
      <c r="U6">
        <f t="shared" si="1"/>
        <v>8.2818597560975604</v>
      </c>
      <c r="V6">
        <f t="shared" si="2"/>
        <v>97.222042573903877</v>
      </c>
      <c r="AA6">
        <v>1.6433588047607953E-3</v>
      </c>
    </row>
    <row r="7" spans="1:27" x14ac:dyDescent="0.35">
      <c r="A7" t="s">
        <v>23</v>
      </c>
      <c r="B7" t="s">
        <v>649</v>
      </c>
      <c r="C7">
        <v>20</v>
      </c>
      <c r="D7" t="s">
        <v>3</v>
      </c>
      <c r="E7">
        <v>99989</v>
      </c>
      <c r="F7">
        <v>11</v>
      </c>
      <c r="G7">
        <v>52563900</v>
      </c>
      <c r="H7">
        <v>9000</v>
      </c>
      <c r="I7">
        <v>52572900</v>
      </c>
      <c r="J7">
        <v>54835</v>
      </c>
      <c r="K7">
        <v>28680850</v>
      </c>
      <c r="L7">
        <v>118218</v>
      </c>
      <c r="M7">
        <v>16774750</v>
      </c>
      <c r="N7">
        <v>284</v>
      </c>
      <c r="O7">
        <v>244100</v>
      </c>
      <c r="P7">
        <v>82022</v>
      </c>
      <c r="Q7">
        <v>61527720</v>
      </c>
      <c r="R7">
        <v>142019</v>
      </c>
      <c r="T7">
        <f t="shared" si="0"/>
        <v>1.7119086069058393E-4</v>
      </c>
      <c r="U7">
        <f t="shared" si="1"/>
        <v>9.0105182926829279</v>
      </c>
      <c r="V7">
        <f t="shared" si="2"/>
        <v>95.23900553870368</v>
      </c>
      <c r="AA7">
        <v>3.595695438888873E-3</v>
      </c>
    </row>
    <row r="8" spans="1:27" x14ac:dyDescent="0.35">
      <c r="A8" t="s">
        <v>650</v>
      </c>
      <c r="B8" t="s">
        <v>651</v>
      </c>
      <c r="C8">
        <v>20</v>
      </c>
      <c r="D8" t="s">
        <v>3</v>
      </c>
      <c r="E8">
        <v>99961</v>
      </c>
      <c r="F8">
        <v>39</v>
      </c>
      <c r="G8">
        <v>52531600</v>
      </c>
      <c r="H8">
        <v>33900</v>
      </c>
      <c r="I8">
        <v>52565500</v>
      </c>
      <c r="J8">
        <v>56224</v>
      </c>
      <c r="K8">
        <v>29385250</v>
      </c>
      <c r="L8">
        <v>133089</v>
      </c>
      <c r="M8">
        <v>16862600</v>
      </c>
      <c r="N8">
        <v>475</v>
      </c>
      <c r="O8">
        <v>402650</v>
      </c>
      <c r="P8">
        <v>78474</v>
      </c>
      <c r="Q8">
        <v>63723396</v>
      </c>
      <c r="R8">
        <v>146401</v>
      </c>
      <c r="T8">
        <f t="shared" si="0"/>
        <v>6.4490968410839812E-4</v>
      </c>
      <c r="U8">
        <f t="shared" si="1"/>
        <v>10.143978658536586</v>
      </c>
      <c r="V8">
        <f t="shared" si="2"/>
        <v>90.83509938780044</v>
      </c>
      <c r="AA8">
        <v>7.036734072707212E-3</v>
      </c>
    </row>
    <row r="9" spans="1:27" x14ac:dyDescent="0.35">
      <c r="A9" t="s">
        <v>652</v>
      </c>
      <c r="B9" t="s">
        <v>653</v>
      </c>
      <c r="C9">
        <v>20</v>
      </c>
      <c r="D9" t="s">
        <v>3</v>
      </c>
      <c r="E9">
        <v>99927</v>
      </c>
      <c r="F9">
        <v>73</v>
      </c>
      <c r="G9">
        <v>52515100</v>
      </c>
      <c r="H9">
        <v>61000</v>
      </c>
      <c r="I9">
        <v>52576100</v>
      </c>
      <c r="J9">
        <v>57586</v>
      </c>
      <c r="K9">
        <v>30028100</v>
      </c>
      <c r="L9">
        <v>149255</v>
      </c>
      <c r="M9">
        <v>16915700</v>
      </c>
      <c r="N9">
        <v>720</v>
      </c>
      <c r="O9">
        <v>608100</v>
      </c>
      <c r="P9">
        <v>75780</v>
      </c>
      <c r="Q9">
        <v>66185584</v>
      </c>
      <c r="R9">
        <v>151185</v>
      </c>
      <c r="T9">
        <f t="shared" si="0"/>
        <v>1.160222991054871E-3</v>
      </c>
      <c r="U9">
        <f t="shared" si="1"/>
        <v>11.376143292682928</v>
      </c>
      <c r="V9">
        <f t="shared" si="2"/>
        <v>89.155628407363665</v>
      </c>
      <c r="AA9">
        <v>1.0698849455165277E-2</v>
      </c>
    </row>
    <row r="10" spans="1:27" x14ac:dyDescent="0.35">
      <c r="A10" t="s">
        <v>654</v>
      </c>
      <c r="B10" t="s">
        <v>655</v>
      </c>
      <c r="C10">
        <v>20</v>
      </c>
      <c r="D10" t="s">
        <v>3</v>
      </c>
      <c r="E10">
        <v>99881</v>
      </c>
      <c r="F10">
        <v>119</v>
      </c>
      <c r="G10">
        <v>52474950</v>
      </c>
      <c r="H10">
        <v>100850</v>
      </c>
      <c r="I10">
        <v>52575800</v>
      </c>
      <c r="J10">
        <v>58848</v>
      </c>
      <c r="K10">
        <v>30652000</v>
      </c>
      <c r="L10">
        <v>163680</v>
      </c>
      <c r="M10">
        <v>17029450</v>
      </c>
      <c r="N10">
        <v>1112</v>
      </c>
      <c r="O10">
        <v>938050</v>
      </c>
      <c r="P10">
        <v>72829</v>
      </c>
      <c r="Q10">
        <v>68182299</v>
      </c>
      <c r="R10">
        <v>155340</v>
      </c>
      <c r="T10">
        <f t="shared" si="0"/>
        <v>1.9181828902270627E-3</v>
      </c>
      <c r="U10">
        <f t="shared" si="1"/>
        <v>12.47560975609756</v>
      </c>
      <c r="V10">
        <f t="shared" si="2"/>
        <v>85.788494033953782</v>
      </c>
      <c r="AA10">
        <v>1.3497393554278756E-2</v>
      </c>
    </row>
    <row r="11" spans="1:27" x14ac:dyDescent="0.35">
      <c r="A11" t="s">
        <v>656</v>
      </c>
      <c r="B11" t="s">
        <v>657</v>
      </c>
      <c r="C11">
        <v>20</v>
      </c>
      <c r="D11" t="s">
        <v>3</v>
      </c>
      <c r="E11">
        <v>99762</v>
      </c>
      <c r="F11">
        <v>238</v>
      </c>
      <c r="G11">
        <v>52364800</v>
      </c>
      <c r="H11">
        <v>200800</v>
      </c>
      <c r="I11">
        <v>52565600</v>
      </c>
      <c r="J11">
        <v>60150</v>
      </c>
      <c r="K11">
        <v>31122550</v>
      </c>
      <c r="L11">
        <v>177525</v>
      </c>
      <c r="M11">
        <v>17027750</v>
      </c>
      <c r="N11">
        <v>1601</v>
      </c>
      <c r="O11" t="s">
        <v>658</v>
      </c>
      <c r="P11">
        <v>70087</v>
      </c>
      <c r="Q11">
        <v>70626241</v>
      </c>
      <c r="R11">
        <v>160270</v>
      </c>
      <c r="T11">
        <f t="shared" si="0"/>
        <v>3.8199887378818085E-3</v>
      </c>
      <c r="U11">
        <f t="shared" si="1"/>
        <v>13.530868902439025</v>
      </c>
      <c r="V11">
        <f t="shared" si="2"/>
        <v>79.338098371833283</v>
      </c>
      <c r="AA11">
        <v>1.8488079203098723E-2</v>
      </c>
    </row>
    <row r="12" spans="1:27" x14ac:dyDescent="0.35">
      <c r="A12" t="s">
        <v>659</v>
      </c>
      <c r="B12" t="s">
        <v>660</v>
      </c>
      <c r="C12">
        <v>20</v>
      </c>
      <c r="D12" t="s">
        <v>3</v>
      </c>
      <c r="E12">
        <v>99703</v>
      </c>
      <c r="F12">
        <v>297</v>
      </c>
      <c r="G12">
        <v>52322500</v>
      </c>
      <c r="H12">
        <v>249850</v>
      </c>
      <c r="I12">
        <v>52572350</v>
      </c>
      <c r="J12">
        <v>61097</v>
      </c>
      <c r="K12">
        <v>31335900</v>
      </c>
      <c r="L12">
        <v>194656</v>
      </c>
      <c r="M12">
        <v>17130250</v>
      </c>
      <c r="N12">
        <v>2095</v>
      </c>
      <c r="O12" t="s">
        <v>661</v>
      </c>
      <c r="P12">
        <v>67719</v>
      </c>
      <c r="Q12">
        <v>71822087</v>
      </c>
      <c r="R12">
        <v>162599</v>
      </c>
      <c r="T12">
        <f t="shared" si="0"/>
        <v>4.7524982238762387E-3</v>
      </c>
      <c r="U12">
        <f t="shared" si="1"/>
        <v>14.83658536585366</v>
      </c>
      <c r="V12">
        <f t="shared" si="2"/>
        <v>81.588062489772639</v>
      </c>
      <c r="AA12">
        <v>2.5812048412810141E-2</v>
      </c>
    </row>
    <row r="13" spans="1:27" x14ac:dyDescent="0.35">
      <c r="A13" t="s">
        <v>662</v>
      </c>
      <c r="B13" t="s">
        <v>663</v>
      </c>
      <c r="C13">
        <v>20</v>
      </c>
      <c r="D13" t="s">
        <v>3</v>
      </c>
      <c r="E13">
        <v>99442</v>
      </c>
      <c r="F13">
        <v>558</v>
      </c>
      <c r="G13">
        <v>52080100</v>
      </c>
      <c r="H13">
        <v>473700</v>
      </c>
      <c r="I13">
        <v>52553800</v>
      </c>
      <c r="J13">
        <v>62147</v>
      </c>
      <c r="K13">
        <v>31682500</v>
      </c>
      <c r="L13">
        <v>206418</v>
      </c>
      <c r="M13">
        <v>17264100</v>
      </c>
      <c r="N13">
        <v>2734</v>
      </c>
      <c r="O13" t="s">
        <v>664</v>
      </c>
      <c r="P13">
        <v>65396</v>
      </c>
      <c r="Q13">
        <v>73669947</v>
      </c>
      <c r="R13">
        <v>166526</v>
      </c>
      <c r="T13">
        <f t="shared" si="0"/>
        <v>9.0136203281208967E-3</v>
      </c>
      <c r="U13">
        <f t="shared" si="1"/>
        <v>15.733079268292684</v>
      </c>
      <c r="V13">
        <f t="shared" si="2"/>
        <v>74.053074860666527</v>
      </c>
      <c r="AA13">
        <v>3.4738683985552361E-2</v>
      </c>
    </row>
    <row r="14" spans="1:27" x14ac:dyDescent="0.35">
      <c r="A14" t="s">
        <v>665</v>
      </c>
      <c r="B14" t="s">
        <v>666</v>
      </c>
      <c r="C14">
        <v>20</v>
      </c>
      <c r="D14" t="s">
        <v>3</v>
      </c>
      <c r="E14">
        <v>99220</v>
      </c>
      <c r="F14">
        <v>780</v>
      </c>
      <c r="G14">
        <v>51892700</v>
      </c>
      <c r="H14">
        <v>656300</v>
      </c>
      <c r="I14">
        <v>52549000</v>
      </c>
      <c r="J14">
        <v>62479</v>
      </c>
      <c r="K14">
        <v>31733700</v>
      </c>
      <c r="L14">
        <v>214531</v>
      </c>
      <c r="M14">
        <v>17334150</v>
      </c>
      <c r="N14">
        <v>3212</v>
      </c>
      <c r="O14" t="s">
        <v>667</v>
      </c>
      <c r="P14">
        <v>64159</v>
      </c>
      <c r="Q14">
        <v>74425770</v>
      </c>
      <c r="R14">
        <v>167736</v>
      </c>
      <c r="T14">
        <f t="shared" si="0"/>
        <v>1.2489295704961084E-2</v>
      </c>
      <c r="U14">
        <f t="shared" si="1"/>
        <v>16.351448170731707</v>
      </c>
      <c r="V14">
        <f t="shared" si="2"/>
        <v>69.056361290573577</v>
      </c>
      <c r="AA14">
        <v>4.0361432028859764E-2</v>
      </c>
    </row>
    <row r="15" spans="1:27" x14ac:dyDescent="0.35">
      <c r="A15" t="s">
        <v>668</v>
      </c>
      <c r="B15" t="s">
        <v>669</v>
      </c>
      <c r="C15">
        <v>20</v>
      </c>
      <c r="D15" t="s">
        <v>3</v>
      </c>
      <c r="E15">
        <v>98905</v>
      </c>
      <c r="F15">
        <v>1095</v>
      </c>
      <c r="G15">
        <v>51635900</v>
      </c>
      <c r="H15">
        <v>919450</v>
      </c>
      <c r="I15">
        <v>52555350</v>
      </c>
      <c r="J15">
        <v>63462</v>
      </c>
      <c r="K15">
        <v>31956900</v>
      </c>
      <c r="L15">
        <v>227797</v>
      </c>
      <c r="M15">
        <v>17437550</v>
      </c>
      <c r="N15">
        <v>3929</v>
      </c>
      <c r="O15" t="s">
        <v>670</v>
      </c>
      <c r="P15">
        <v>61999</v>
      </c>
      <c r="Q15">
        <v>75504628</v>
      </c>
      <c r="R15">
        <v>169954</v>
      </c>
      <c r="T15">
        <f t="shared" si="0"/>
        <v>1.7494888722080625E-2</v>
      </c>
      <c r="U15">
        <f t="shared" si="1"/>
        <v>17.362576219512196</v>
      </c>
      <c r="V15">
        <f t="shared" si="2"/>
        <v>65.474260108308414</v>
      </c>
      <c r="AA15">
        <v>5.0672016811117396E-2</v>
      </c>
    </row>
    <row r="16" spans="1:27" x14ac:dyDescent="0.35">
      <c r="A16" t="s">
        <v>671</v>
      </c>
      <c r="B16" t="s">
        <v>672</v>
      </c>
      <c r="C16">
        <v>20</v>
      </c>
      <c r="D16" t="s">
        <v>3</v>
      </c>
      <c r="E16">
        <v>98500</v>
      </c>
      <c r="F16">
        <v>1500</v>
      </c>
      <c r="G16">
        <v>51320300</v>
      </c>
      <c r="H16">
        <v>1257900</v>
      </c>
      <c r="I16">
        <v>52578200</v>
      </c>
      <c r="J16">
        <v>64107</v>
      </c>
      <c r="K16">
        <v>32008450</v>
      </c>
      <c r="L16">
        <v>241070</v>
      </c>
      <c r="M16">
        <v>17473250</v>
      </c>
      <c r="N16">
        <v>4511</v>
      </c>
      <c r="O16" t="s">
        <v>673</v>
      </c>
      <c r="P16">
        <v>60010</v>
      </c>
      <c r="Q16">
        <v>76414039</v>
      </c>
      <c r="R16">
        <v>171851</v>
      </c>
      <c r="T16">
        <f t="shared" si="0"/>
        <v>2.392436409006014E-2</v>
      </c>
      <c r="U16">
        <f t="shared" si="1"/>
        <v>18.374237804878049</v>
      </c>
      <c r="V16">
        <f t="shared" si="2"/>
        <v>60.118610913762105</v>
      </c>
      <c r="AA16">
        <v>5.998879336506327E-2</v>
      </c>
    </row>
    <row r="17" spans="1:27" x14ac:dyDescent="0.35">
      <c r="A17" t="s">
        <v>674</v>
      </c>
      <c r="B17" t="s">
        <v>675</v>
      </c>
      <c r="C17">
        <v>20</v>
      </c>
      <c r="D17" t="s">
        <v>3</v>
      </c>
      <c r="E17">
        <v>98122</v>
      </c>
      <c r="F17">
        <v>1878</v>
      </c>
      <c r="G17">
        <v>51004950</v>
      </c>
      <c r="H17">
        <v>1562150</v>
      </c>
      <c r="I17">
        <v>52567100</v>
      </c>
      <c r="J17">
        <v>64346</v>
      </c>
      <c r="K17">
        <v>31844700</v>
      </c>
      <c r="L17">
        <v>250210</v>
      </c>
      <c r="M17">
        <v>17597450</v>
      </c>
      <c r="N17">
        <v>4997</v>
      </c>
      <c r="O17" t="s">
        <v>676</v>
      </c>
      <c r="P17">
        <v>58830</v>
      </c>
      <c r="Q17">
        <v>76944946</v>
      </c>
      <c r="R17">
        <v>172585</v>
      </c>
      <c r="T17">
        <f t="shared" si="0"/>
        <v>2.9717256611074227E-2</v>
      </c>
      <c r="U17">
        <f t="shared" si="1"/>
        <v>19.070884146341463</v>
      </c>
      <c r="V17">
        <f t="shared" si="2"/>
        <v>58.689464359669842</v>
      </c>
      <c r="AA17">
        <v>7.1936265532374796E-2</v>
      </c>
    </row>
    <row r="18" spans="1:27" x14ac:dyDescent="0.35">
      <c r="A18" t="s">
        <v>0</v>
      </c>
      <c r="B18" t="s">
        <v>1</v>
      </c>
      <c r="C18">
        <v>25</v>
      </c>
      <c r="D18" t="s">
        <v>3</v>
      </c>
      <c r="E18">
        <v>100000</v>
      </c>
      <c r="F18">
        <v>0</v>
      </c>
      <c r="G18">
        <v>52571850</v>
      </c>
      <c r="H18">
        <v>0</v>
      </c>
      <c r="I18">
        <v>52571850</v>
      </c>
      <c r="J18">
        <v>44307</v>
      </c>
      <c r="K18">
        <v>23311550</v>
      </c>
      <c r="L18">
        <v>62397</v>
      </c>
      <c r="M18">
        <v>16434250</v>
      </c>
      <c r="N18">
        <v>2</v>
      </c>
      <c r="O18">
        <v>1750</v>
      </c>
      <c r="P18">
        <v>106953</v>
      </c>
      <c r="Q18">
        <v>47717560</v>
      </c>
      <c r="R18">
        <v>113303</v>
      </c>
      <c r="T18">
        <f t="shared" si="0"/>
        <v>0</v>
      </c>
      <c r="U18">
        <f t="shared" si="1"/>
        <v>4.7558689024390244</v>
      </c>
      <c r="V18">
        <f t="shared" si="2"/>
        <v>100</v>
      </c>
      <c r="AA18">
        <v>1.6263750477926001E-4</v>
      </c>
    </row>
    <row r="19" spans="1:27" x14ac:dyDescent="0.35">
      <c r="A19" t="s">
        <v>0</v>
      </c>
      <c r="B19" t="s">
        <v>1</v>
      </c>
      <c r="C19">
        <v>25</v>
      </c>
      <c r="D19" t="s">
        <v>3</v>
      </c>
      <c r="E19">
        <v>100000</v>
      </c>
      <c r="F19">
        <v>0</v>
      </c>
      <c r="G19">
        <v>52571850</v>
      </c>
      <c r="H19">
        <v>0</v>
      </c>
      <c r="I19">
        <v>52571850</v>
      </c>
      <c r="J19">
        <v>46823</v>
      </c>
      <c r="K19">
        <v>24654700</v>
      </c>
      <c r="L19">
        <v>73272</v>
      </c>
      <c r="M19">
        <v>16487300</v>
      </c>
      <c r="N19">
        <v>4</v>
      </c>
      <c r="O19">
        <v>3850</v>
      </c>
      <c r="P19">
        <v>100790</v>
      </c>
      <c r="Q19">
        <v>50685010</v>
      </c>
      <c r="R19">
        <v>119752</v>
      </c>
      <c r="T19">
        <f t="shared" si="0"/>
        <v>0</v>
      </c>
      <c r="U19">
        <f t="shared" si="1"/>
        <v>5.5847560975609749</v>
      </c>
      <c r="V19">
        <f t="shared" si="2"/>
        <v>100</v>
      </c>
      <c r="AA19">
        <v>1.750030910872067E-4</v>
      </c>
    </row>
    <row r="20" spans="1:27" x14ac:dyDescent="0.35">
      <c r="A20" t="s">
        <v>0</v>
      </c>
      <c r="B20" t="s">
        <v>1</v>
      </c>
      <c r="C20">
        <v>25</v>
      </c>
      <c r="D20" t="s">
        <v>3</v>
      </c>
      <c r="E20">
        <v>100000</v>
      </c>
      <c r="F20">
        <v>0</v>
      </c>
      <c r="G20">
        <v>52571850</v>
      </c>
      <c r="H20">
        <v>0</v>
      </c>
      <c r="I20">
        <v>52571850</v>
      </c>
      <c r="J20">
        <v>49267</v>
      </c>
      <c r="K20">
        <v>25898100</v>
      </c>
      <c r="L20">
        <v>85468</v>
      </c>
      <c r="M20">
        <v>16550450</v>
      </c>
      <c r="N20">
        <v>14</v>
      </c>
      <c r="O20">
        <v>11750</v>
      </c>
      <c r="P20">
        <v>95037</v>
      </c>
      <c r="Q20">
        <v>53649089</v>
      </c>
      <c r="R20">
        <v>126137</v>
      </c>
      <c r="T20">
        <f t="shared" si="0"/>
        <v>0</v>
      </c>
      <c r="U20">
        <f t="shared" si="1"/>
        <v>6.5143292682926823</v>
      </c>
      <c r="V20">
        <f t="shared" si="2"/>
        <v>100</v>
      </c>
      <c r="AA20">
        <v>3.1857976191155467E-4</v>
      </c>
    </row>
    <row r="21" spans="1:27" x14ac:dyDescent="0.35">
      <c r="A21" t="s">
        <v>0</v>
      </c>
      <c r="B21" t="s">
        <v>1</v>
      </c>
      <c r="C21">
        <v>25</v>
      </c>
      <c r="D21" t="s">
        <v>3</v>
      </c>
      <c r="E21">
        <v>100000</v>
      </c>
      <c r="F21">
        <v>0</v>
      </c>
      <c r="G21">
        <v>52571850</v>
      </c>
      <c r="H21">
        <v>0</v>
      </c>
      <c r="I21">
        <v>52571850</v>
      </c>
      <c r="J21">
        <v>51016</v>
      </c>
      <c r="K21">
        <v>26806950</v>
      </c>
      <c r="L21">
        <v>95686</v>
      </c>
      <c r="M21">
        <v>16613900</v>
      </c>
      <c r="N21">
        <v>32</v>
      </c>
      <c r="O21">
        <v>27600</v>
      </c>
      <c r="P21">
        <v>90889</v>
      </c>
      <c r="Q21">
        <v>56127501</v>
      </c>
      <c r="R21">
        <v>131068</v>
      </c>
      <c r="T21">
        <f t="shared" si="0"/>
        <v>0</v>
      </c>
      <c r="U21">
        <f t="shared" si="1"/>
        <v>7.2931402439024398</v>
      </c>
      <c r="V21">
        <f t="shared" si="2"/>
        <v>100</v>
      </c>
      <c r="AA21">
        <v>9.2634069745655757E-4</v>
      </c>
    </row>
    <row r="22" spans="1:27" x14ac:dyDescent="0.35">
      <c r="A22" t="s">
        <v>0</v>
      </c>
      <c r="B22" t="s">
        <v>677</v>
      </c>
      <c r="C22">
        <v>25</v>
      </c>
      <c r="D22" t="s">
        <v>3</v>
      </c>
      <c r="E22">
        <v>99996</v>
      </c>
      <c r="F22">
        <v>4</v>
      </c>
      <c r="G22">
        <v>52567700</v>
      </c>
      <c r="H22">
        <v>4000</v>
      </c>
      <c r="I22">
        <v>52571700</v>
      </c>
      <c r="J22">
        <v>53245</v>
      </c>
      <c r="K22">
        <v>28026000</v>
      </c>
      <c r="L22">
        <v>108352</v>
      </c>
      <c r="M22">
        <v>16664350</v>
      </c>
      <c r="N22">
        <v>55</v>
      </c>
      <c r="O22">
        <v>49200</v>
      </c>
      <c r="P22">
        <v>85632</v>
      </c>
      <c r="Q22">
        <v>59177331</v>
      </c>
      <c r="R22">
        <v>137406</v>
      </c>
      <c r="T22">
        <f t="shared" si="0"/>
        <v>7.6086563683502723E-5</v>
      </c>
      <c r="U22">
        <f t="shared" si="1"/>
        <v>8.258536585365853</v>
      </c>
      <c r="V22">
        <f t="shared" si="2"/>
        <v>95.370057746179299</v>
      </c>
      <c r="AA22">
        <v>1.6433588047607953E-3</v>
      </c>
    </row>
    <row r="23" spans="1:27" x14ac:dyDescent="0.35">
      <c r="A23" t="s">
        <v>0</v>
      </c>
      <c r="B23" t="s">
        <v>678</v>
      </c>
      <c r="C23">
        <v>25</v>
      </c>
      <c r="D23" t="s">
        <v>3</v>
      </c>
      <c r="E23">
        <v>99993</v>
      </c>
      <c r="F23">
        <v>7</v>
      </c>
      <c r="G23">
        <v>52566100</v>
      </c>
      <c r="H23">
        <v>5850</v>
      </c>
      <c r="I23">
        <v>52571950</v>
      </c>
      <c r="J23">
        <v>54836</v>
      </c>
      <c r="K23">
        <v>28801100</v>
      </c>
      <c r="L23">
        <v>121642</v>
      </c>
      <c r="M23">
        <v>16749700</v>
      </c>
      <c r="N23">
        <v>182</v>
      </c>
      <c r="O23">
        <v>159950</v>
      </c>
      <c r="P23">
        <v>82244</v>
      </c>
      <c r="Q23">
        <v>61712983</v>
      </c>
      <c r="R23">
        <v>142531</v>
      </c>
      <c r="T23">
        <f t="shared" si="0"/>
        <v>1.1127607022376E-4</v>
      </c>
      <c r="U23">
        <f t="shared" si="1"/>
        <v>9.2714939024390244</v>
      </c>
      <c r="V23">
        <f t="shared" si="2"/>
        <v>96.905297678433357</v>
      </c>
      <c r="AA23">
        <v>3.595695438888873E-3</v>
      </c>
    </row>
    <row r="24" spans="1:27" x14ac:dyDescent="0.35">
      <c r="A24" t="s">
        <v>0</v>
      </c>
      <c r="B24" t="s">
        <v>679</v>
      </c>
      <c r="C24">
        <v>25</v>
      </c>
      <c r="D24" t="s">
        <v>3</v>
      </c>
      <c r="E24">
        <v>99973</v>
      </c>
      <c r="F24">
        <v>27</v>
      </c>
      <c r="G24">
        <v>52547400</v>
      </c>
      <c r="H24">
        <v>23350</v>
      </c>
      <c r="I24">
        <v>52570750</v>
      </c>
      <c r="J24">
        <v>56393</v>
      </c>
      <c r="K24">
        <v>29535650</v>
      </c>
      <c r="L24">
        <v>137309</v>
      </c>
      <c r="M24">
        <v>16785450</v>
      </c>
      <c r="N24">
        <v>308</v>
      </c>
      <c r="O24">
        <v>265350</v>
      </c>
      <c r="P24">
        <v>78462</v>
      </c>
      <c r="Q24">
        <v>64419520</v>
      </c>
      <c r="R24">
        <v>147838</v>
      </c>
      <c r="T24">
        <f t="shared" si="0"/>
        <v>4.4416334178226484E-4</v>
      </c>
      <c r="U24">
        <f t="shared" si="1"/>
        <v>10.465624999999999</v>
      </c>
      <c r="V24">
        <f t="shared" si="2"/>
        <v>93.687933390789851</v>
      </c>
      <c r="AA24">
        <v>7.036734072707212E-3</v>
      </c>
    </row>
    <row r="25" spans="1:27" x14ac:dyDescent="0.35">
      <c r="A25" t="s">
        <v>680</v>
      </c>
      <c r="B25" t="s">
        <v>681</v>
      </c>
      <c r="C25">
        <v>25</v>
      </c>
      <c r="D25" t="s">
        <v>3</v>
      </c>
      <c r="E25">
        <v>99959</v>
      </c>
      <c r="F25">
        <v>41</v>
      </c>
      <c r="G25">
        <v>52540000</v>
      </c>
      <c r="H25">
        <v>35000</v>
      </c>
      <c r="I25">
        <v>52575000</v>
      </c>
      <c r="J25">
        <v>57720</v>
      </c>
      <c r="K25">
        <v>30211000</v>
      </c>
      <c r="L25">
        <v>156190</v>
      </c>
      <c r="M25">
        <v>16863150</v>
      </c>
      <c r="N25">
        <v>553</v>
      </c>
      <c r="O25">
        <v>476000</v>
      </c>
      <c r="P25">
        <v>75744</v>
      </c>
      <c r="Q25">
        <v>66586953</v>
      </c>
      <c r="R25">
        <v>152326</v>
      </c>
      <c r="T25">
        <f t="shared" si="0"/>
        <v>6.6571564431764144E-4</v>
      </c>
      <c r="U25">
        <f t="shared" si="1"/>
        <v>11.904725609756097</v>
      </c>
      <c r="V25">
        <f t="shared" si="2"/>
        <v>93.777689394477434</v>
      </c>
      <c r="AA25">
        <v>1.0698849455165277E-2</v>
      </c>
    </row>
    <row r="26" spans="1:27" x14ac:dyDescent="0.35">
      <c r="A26" t="s">
        <v>682</v>
      </c>
      <c r="B26" t="s">
        <v>683</v>
      </c>
      <c r="C26">
        <v>25</v>
      </c>
      <c r="D26" t="s">
        <v>3</v>
      </c>
      <c r="E26">
        <v>99906</v>
      </c>
      <c r="F26">
        <v>94</v>
      </c>
      <c r="G26">
        <v>52498450</v>
      </c>
      <c r="H26">
        <v>80100</v>
      </c>
      <c r="I26">
        <v>52578550</v>
      </c>
      <c r="J26">
        <v>59087</v>
      </c>
      <c r="K26">
        <v>30795600</v>
      </c>
      <c r="L26">
        <v>174479</v>
      </c>
      <c r="M26">
        <v>16989050</v>
      </c>
      <c r="N26">
        <v>850</v>
      </c>
      <c r="O26">
        <v>727650</v>
      </c>
      <c r="P26">
        <v>72572</v>
      </c>
      <c r="Q26">
        <v>69154366</v>
      </c>
      <c r="R26">
        <v>157339</v>
      </c>
      <c r="T26">
        <f t="shared" si="0"/>
        <v>1.5234349368706439E-3</v>
      </c>
      <c r="U26">
        <f t="shared" si="1"/>
        <v>13.298704268292685</v>
      </c>
      <c r="V26">
        <f t="shared" si="2"/>
        <v>88.713117604934126</v>
      </c>
      <c r="AA26">
        <v>1.3497393554278756E-2</v>
      </c>
    </row>
    <row r="27" spans="1:27" x14ac:dyDescent="0.35">
      <c r="A27" t="s">
        <v>684</v>
      </c>
      <c r="B27" t="s">
        <v>685</v>
      </c>
      <c r="C27">
        <v>25</v>
      </c>
      <c r="D27" t="s">
        <v>3</v>
      </c>
      <c r="E27">
        <v>99827</v>
      </c>
      <c r="F27">
        <v>173</v>
      </c>
      <c r="G27">
        <v>52426750</v>
      </c>
      <c r="H27">
        <v>149250</v>
      </c>
      <c r="I27">
        <v>52576000</v>
      </c>
      <c r="J27">
        <v>60011</v>
      </c>
      <c r="K27">
        <v>31124550</v>
      </c>
      <c r="L27">
        <v>178426</v>
      </c>
      <c r="M27">
        <v>16996350</v>
      </c>
      <c r="N27">
        <v>1261</v>
      </c>
      <c r="O27" t="s">
        <v>686</v>
      </c>
      <c r="P27">
        <v>70479</v>
      </c>
      <c r="Q27">
        <v>70891151</v>
      </c>
      <c r="R27">
        <v>160884</v>
      </c>
      <c r="T27">
        <f t="shared" si="0"/>
        <v>2.8387477175897749E-3</v>
      </c>
      <c r="U27">
        <f t="shared" si="1"/>
        <v>13.599542682926829</v>
      </c>
      <c r="V27">
        <f t="shared" si="2"/>
        <v>84.645523818861719</v>
      </c>
      <c r="AA27">
        <v>1.8488079203098723E-2</v>
      </c>
    </row>
    <row r="28" spans="1:27" x14ac:dyDescent="0.35">
      <c r="A28" t="s">
        <v>687</v>
      </c>
      <c r="B28" t="s">
        <v>688</v>
      </c>
      <c r="C28">
        <v>25</v>
      </c>
      <c r="D28" t="s">
        <v>3</v>
      </c>
      <c r="E28">
        <v>99711</v>
      </c>
      <c r="F28">
        <v>289</v>
      </c>
      <c r="G28">
        <v>52319300</v>
      </c>
      <c r="H28">
        <v>246050</v>
      </c>
      <c r="I28">
        <v>52565350</v>
      </c>
      <c r="J28">
        <v>61020</v>
      </c>
      <c r="K28">
        <v>31407200</v>
      </c>
      <c r="L28">
        <v>198973</v>
      </c>
      <c r="M28">
        <v>17098350</v>
      </c>
      <c r="N28">
        <v>1807</v>
      </c>
      <c r="O28" t="s">
        <v>689</v>
      </c>
      <c r="P28">
        <v>67969</v>
      </c>
      <c r="Q28">
        <v>72829239</v>
      </c>
      <c r="R28">
        <v>164805</v>
      </c>
      <c r="T28">
        <f t="shared" si="0"/>
        <v>4.680840135184109E-3</v>
      </c>
      <c r="U28">
        <f t="shared" si="1"/>
        <v>15.165625</v>
      </c>
      <c r="V28">
        <f t="shared" si="2"/>
        <v>81.865677375449692</v>
      </c>
      <c r="AA28">
        <v>2.5812048412810141E-2</v>
      </c>
    </row>
    <row r="29" spans="1:27" x14ac:dyDescent="0.35">
      <c r="A29" t="s">
        <v>690</v>
      </c>
      <c r="B29" t="s">
        <v>691</v>
      </c>
      <c r="C29">
        <v>25</v>
      </c>
      <c r="D29" t="s">
        <v>3</v>
      </c>
      <c r="E29">
        <v>99521</v>
      </c>
      <c r="F29">
        <v>479</v>
      </c>
      <c r="G29">
        <v>52170350</v>
      </c>
      <c r="H29">
        <v>406250</v>
      </c>
      <c r="I29">
        <v>52576600</v>
      </c>
      <c r="J29">
        <v>61802</v>
      </c>
      <c r="K29">
        <v>31601400</v>
      </c>
      <c r="L29">
        <v>213859</v>
      </c>
      <c r="M29">
        <v>17252650</v>
      </c>
      <c r="N29">
        <v>2472</v>
      </c>
      <c r="O29" t="s">
        <v>692</v>
      </c>
      <c r="P29">
        <v>66100</v>
      </c>
      <c r="Q29">
        <v>74276758</v>
      </c>
      <c r="R29">
        <v>167443</v>
      </c>
      <c r="T29">
        <f t="shared" si="0"/>
        <v>7.7268214376737939E-3</v>
      </c>
      <c r="U29">
        <f t="shared" si="1"/>
        <v>16.300228658536586</v>
      </c>
      <c r="V29">
        <f t="shared" si="2"/>
        <v>77.75729949675889</v>
      </c>
      <c r="AA29">
        <v>3.4738683985552361E-2</v>
      </c>
    </row>
    <row r="30" spans="1:27" x14ac:dyDescent="0.35">
      <c r="A30" t="s">
        <v>693</v>
      </c>
      <c r="B30" t="s">
        <v>694</v>
      </c>
      <c r="C30">
        <v>25</v>
      </c>
      <c r="D30" t="s">
        <v>3</v>
      </c>
      <c r="E30">
        <v>99389</v>
      </c>
      <c r="F30">
        <v>611</v>
      </c>
      <c r="G30">
        <v>52032200</v>
      </c>
      <c r="H30">
        <v>522000</v>
      </c>
      <c r="I30">
        <v>52554200</v>
      </c>
      <c r="J30">
        <v>63221</v>
      </c>
      <c r="K30">
        <v>32196300</v>
      </c>
      <c r="L30">
        <v>223890</v>
      </c>
      <c r="M30">
        <v>17273950</v>
      </c>
      <c r="N30">
        <v>2917</v>
      </c>
      <c r="O30" t="s">
        <v>695</v>
      </c>
      <c r="P30">
        <v>62915</v>
      </c>
      <c r="Q30">
        <v>75856633</v>
      </c>
      <c r="R30">
        <v>170854</v>
      </c>
      <c r="T30">
        <f t="shared" si="0"/>
        <v>9.9326029128024018E-3</v>
      </c>
      <c r="U30">
        <f t="shared" si="1"/>
        <v>17.064786585365855</v>
      </c>
      <c r="V30">
        <f t="shared" si="2"/>
        <v>75.390856038754379</v>
      </c>
      <c r="AA30">
        <v>4.0361432028859764E-2</v>
      </c>
    </row>
    <row r="31" spans="1:27" x14ac:dyDescent="0.35">
      <c r="A31" t="s">
        <v>696</v>
      </c>
      <c r="B31" t="s">
        <v>697</v>
      </c>
      <c r="C31">
        <v>25</v>
      </c>
      <c r="D31" t="s">
        <v>3</v>
      </c>
      <c r="E31">
        <v>99054</v>
      </c>
      <c r="F31">
        <v>946</v>
      </c>
      <c r="G31">
        <v>51781000</v>
      </c>
      <c r="H31">
        <v>796450</v>
      </c>
      <c r="I31">
        <v>52577450</v>
      </c>
      <c r="J31">
        <v>63431</v>
      </c>
      <c r="K31">
        <v>32031250</v>
      </c>
      <c r="L31">
        <v>235133</v>
      </c>
      <c r="M31">
        <v>17340600</v>
      </c>
      <c r="N31">
        <v>3705</v>
      </c>
      <c r="O31" t="s">
        <v>698</v>
      </c>
      <c r="P31">
        <v>62050</v>
      </c>
      <c r="Q31">
        <v>76486510</v>
      </c>
      <c r="R31">
        <v>171900</v>
      </c>
      <c r="T31">
        <f t="shared" si="0"/>
        <v>1.5148129093366072E-2</v>
      </c>
      <c r="U31">
        <f t="shared" si="1"/>
        <v>17.92172256097561</v>
      </c>
      <c r="V31">
        <f t="shared" si="2"/>
        <v>70.105533494292288</v>
      </c>
      <c r="AA31">
        <v>5.0672016811117396E-2</v>
      </c>
    </row>
    <row r="32" spans="1:27" x14ac:dyDescent="0.35">
      <c r="A32" t="s">
        <v>699</v>
      </c>
      <c r="B32" t="s">
        <v>700</v>
      </c>
      <c r="C32">
        <v>25</v>
      </c>
      <c r="D32" t="s">
        <v>3</v>
      </c>
      <c r="E32">
        <v>98733</v>
      </c>
      <c r="F32">
        <v>1267</v>
      </c>
      <c r="G32">
        <v>51469850</v>
      </c>
      <c r="H32">
        <v>1069700</v>
      </c>
      <c r="I32">
        <v>52539550</v>
      </c>
      <c r="J32">
        <v>64354</v>
      </c>
      <c r="K32">
        <v>32214300</v>
      </c>
      <c r="L32">
        <v>252652</v>
      </c>
      <c r="M32">
        <v>17447050</v>
      </c>
      <c r="N32">
        <v>4450</v>
      </c>
      <c r="O32" t="s">
        <v>701</v>
      </c>
      <c r="P32">
        <v>60048</v>
      </c>
      <c r="Q32">
        <v>77683011</v>
      </c>
      <c r="R32">
        <v>174324</v>
      </c>
      <c r="T32">
        <f t="shared" si="0"/>
        <v>2.0359900303675994E-2</v>
      </c>
      <c r="U32">
        <f t="shared" si="1"/>
        <v>19.257012195121952</v>
      </c>
      <c r="V32">
        <f t="shared" si="2"/>
        <v>66.060493699589315</v>
      </c>
      <c r="AA32">
        <v>5.998879336506327E-2</v>
      </c>
    </row>
    <row r="33" spans="1:27" x14ac:dyDescent="0.35">
      <c r="A33" t="s">
        <v>702</v>
      </c>
      <c r="B33" t="s">
        <v>703</v>
      </c>
      <c r="C33">
        <v>25</v>
      </c>
      <c r="D33" t="s">
        <v>3</v>
      </c>
      <c r="E33">
        <v>98263</v>
      </c>
      <c r="F33">
        <v>1737</v>
      </c>
      <c r="G33">
        <v>51117450</v>
      </c>
      <c r="H33">
        <v>1460900</v>
      </c>
      <c r="I33">
        <v>52578350</v>
      </c>
      <c r="J33">
        <v>64805</v>
      </c>
      <c r="K33">
        <v>32203750</v>
      </c>
      <c r="L33">
        <v>254921</v>
      </c>
      <c r="M33">
        <v>17547200</v>
      </c>
      <c r="N33">
        <v>4958</v>
      </c>
      <c r="O33" t="s">
        <v>704</v>
      </c>
      <c r="P33">
        <v>58368</v>
      </c>
      <c r="Q33">
        <v>77871489</v>
      </c>
      <c r="R33">
        <v>174476</v>
      </c>
      <c r="T33">
        <f t="shared" si="0"/>
        <v>2.7785200562588975E-2</v>
      </c>
      <c r="U33">
        <f t="shared" si="1"/>
        <v>19.429954268292683</v>
      </c>
      <c r="V33">
        <f t="shared" si="2"/>
        <v>61.375253000749275</v>
      </c>
      <c r="AA33">
        <v>7.1936265532374796E-2</v>
      </c>
    </row>
    <row r="34" spans="1:27" x14ac:dyDescent="0.35">
      <c r="A34" t="s">
        <v>0</v>
      </c>
      <c r="B34" t="s">
        <v>1</v>
      </c>
      <c r="C34">
        <v>30</v>
      </c>
      <c r="D34" t="s">
        <v>3</v>
      </c>
      <c r="E34">
        <v>100000</v>
      </c>
      <c r="F34">
        <v>0</v>
      </c>
      <c r="G34">
        <v>52571850</v>
      </c>
      <c r="H34">
        <v>0</v>
      </c>
      <c r="I34">
        <v>52571850</v>
      </c>
      <c r="J34">
        <v>44308</v>
      </c>
      <c r="K34">
        <v>23312500</v>
      </c>
      <c r="L34">
        <v>62397</v>
      </c>
      <c r="M34">
        <v>16434250</v>
      </c>
      <c r="N34">
        <v>1</v>
      </c>
      <c r="O34">
        <v>800</v>
      </c>
      <c r="P34">
        <v>106951</v>
      </c>
      <c r="Q34">
        <v>47721321</v>
      </c>
      <c r="R34">
        <v>113310</v>
      </c>
      <c r="T34">
        <f t="shared" si="0"/>
        <v>0</v>
      </c>
      <c r="U34">
        <f t="shared" si="1"/>
        <v>4.7558689024390244</v>
      </c>
      <c r="V34">
        <f t="shared" si="2"/>
        <v>100</v>
      </c>
      <c r="AA34">
        <v>1.6263750477926001E-4</v>
      </c>
    </row>
    <row r="35" spans="1:27" x14ac:dyDescent="0.35">
      <c r="A35" t="s">
        <v>0</v>
      </c>
      <c r="B35" t="s">
        <v>1</v>
      </c>
      <c r="C35">
        <v>30</v>
      </c>
      <c r="D35" t="s">
        <v>3</v>
      </c>
      <c r="E35">
        <v>100000</v>
      </c>
      <c r="F35">
        <v>0</v>
      </c>
      <c r="G35">
        <v>52571850</v>
      </c>
      <c r="H35">
        <v>0</v>
      </c>
      <c r="I35">
        <v>52571850</v>
      </c>
      <c r="J35">
        <v>46828</v>
      </c>
      <c r="K35">
        <v>24657350</v>
      </c>
      <c r="L35">
        <v>73763</v>
      </c>
      <c r="M35">
        <v>16485300</v>
      </c>
      <c r="N35">
        <v>2</v>
      </c>
      <c r="O35">
        <v>1850</v>
      </c>
      <c r="P35">
        <v>100782</v>
      </c>
      <c r="Q35">
        <v>50697353</v>
      </c>
      <c r="R35">
        <v>119770</v>
      </c>
      <c r="T35">
        <f t="shared" si="0"/>
        <v>0</v>
      </c>
      <c r="U35">
        <f t="shared" si="1"/>
        <v>5.6221798780487804</v>
      </c>
      <c r="V35">
        <f t="shared" si="2"/>
        <v>100</v>
      </c>
      <c r="AA35">
        <v>1.750030910872067E-4</v>
      </c>
    </row>
    <row r="36" spans="1:27" x14ac:dyDescent="0.35">
      <c r="A36" t="s">
        <v>0</v>
      </c>
      <c r="B36" t="s">
        <v>1</v>
      </c>
      <c r="C36">
        <v>30</v>
      </c>
      <c r="D36" t="s">
        <v>3</v>
      </c>
      <c r="E36">
        <v>100000</v>
      </c>
      <c r="F36">
        <v>0</v>
      </c>
      <c r="G36">
        <v>52571850</v>
      </c>
      <c r="H36">
        <v>0</v>
      </c>
      <c r="I36">
        <v>52571850</v>
      </c>
      <c r="J36">
        <v>49261</v>
      </c>
      <c r="K36">
        <v>25897050</v>
      </c>
      <c r="L36">
        <v>85383</v>
      </c>
      <c r="M36">
        <v>16555350</v>
      </c>
      <c r="N36">
        <v>6</v>
      </c>
      <c r="O36">
        <v>5300</v>
      </c>
      <c r="P36">
        <v>95023</v>
      </c>
      <c r="Q36">
        <v>53670043</v>
      </c>
      <c r="R36">
        <v>126181</v>
      </c>
      <c r="T36">
        <f t="shared" si="0"/>
        <v>0</v>
      </c>
      <c r="U36">
        <f t="shared" si="1"/>
        <v>6.5078506097560975</v>
      </c>
      <c r="V36">
        <f t="shared" si="2"/>
        <v>100</v>
      </c>
      <c r="AA36">
        <v>3.1857976191155467E-4</v>
      </c>
    </row>
    <row r="37" spans="1:27" x14ac:dyDescent="0.35">
      <c r="A37" t="s">
        <v>0</v>
      </c>
      <c r="B37" t="s">
        <v>1</v>
      </c>
      <c r="C37">
        <v>30</v>
      </c>
      <c r="D37" t="s">
        <v>3</v>
      </c>
      <c r="E37">
        <v>100000</v>
      </c>
      <c r="F37">
        <v>0</v>
      </c>
      <c r="G37">
        <v>52571850</v>
      </c>
      <c r="H37">
        <v>0</v>
      </c>
      <c r="I37">
        <v>52571850</v>
      </c>
      <c r="J37">
        <v>51033</v>
      </c>
      <c r="K37">
        <v>26815300</v>
      </c>
      <c r="L37">
        <v>95793</v>
      </c>
      <c r="M37">
        <v>16613600</v>
      </c>
      <c r="N37">
        <v>23</v>
      </c>
      <c r="O37">
        <v>20950</v>
      </c>
      <c r="P37">
        <v>90870</v>
      </c>
      <c r="Q37">
        <v>56139983</v>
      </c>
      <c r="R37">
        <v>131158</v>
      </c>
      <c r="T37">
        <f t="shared" si="0"/>
        <v>0</v>
      </c>
      <c r="U37">
        <f t="shared" si="1"/>
        <v>7.3012957317073175</v>
      </c>
      <c r="V37">
        <f t="shared" si="2"/>
        <v>100</v>
      </c>
      <c r="AA37">
        <v>9.2634069745655757E-4</v>
      </c>
    </row>
    <row r="38" spans="1:27" x14ac:dyDescent="0.35">
      <c r="A38" t="s">
        <v>0</v>
      </c>
      <c r="B38" t="s">
        <v>705</v>
      </c>
      <c r="C38">
        <v>30</v>
      </c>
      <c r="D38" t="s">
        <v>3</v>
      </c>
      <c r="E38">
        <v>99995</v>
      </c>
      <c r="F38">
        <v>4</v>
      </c>
      <c r="G38">
        <v>52567400</v>
      </c>
      <c r="H38">
        <v>4550</v>
      </c>
      <c r="I38">
        <v>52571950</v>
      </c>
      <c r="J38">
        <v>53318</v>
      </c>
      <c r="K38">
        <v>27936800</v>
      </c>
      <c r="L38">
        <v>108259</v>
      </c>
      <c r="M38">
        <v>16649900</v>
      </c>
      <c r="N38">
        <v>69</v>
      </c>
      <c r="O38">
        <v>58750</v>
      </c>
      <c r="P38">
        <v>85639</v>
      </c>
      <c r="Q38">
        <v>59309753</v>
      </c>
      <c r="R38">
        <v>137613</v>
      </c>
      <c r="T38">
        <f t="shared" si="0"/>
        <v>8.6548054618480012E-5</v>
      </c>
      <c r="U38">
        <f t="shared" si="1"/>
        <v>8.2514481707317078</v>
      </c>
      <c r="V38">
        <f t="shared" si="2"/>
        <v>94.733465730809911</v>
      </c>
      <c r="AA38">
        <v>1.6433588047607953E-3</v>
      </c>
    </row>
    <row r="39" spans="1:27" x14ac:dyDescent="0.35">
      <c r="A39" t="s">
        <v>0</v>
      </c>
      <c r="B39" t="s">
        <v>706</v>
      </c>
      <c r="C39">
        <v>30</v>
      </c>
      <c r="D39" t="s">
        <v>3</v>
      </c>
      <c r="E39">
        <v>99996</v>
      </c>
      <c r="F39">
        <v>5</v>
      </c>
      <c r="G39">
        <v>52568900</v>
      </c>
      <c r="H39">
        <v>3100</v>
      </c>
      <c r="I39">
        <v>52572000</v>
      </c>
      <c r="J39">
        <v>54727</v>
      </c>
      <c r="K39">
        <v>28731450</v>
      </c>
      <c r="L39">
        <v>120557</v>
      </c>
      <c r="M39">
        <v>16789600</v>
      </c>
      <c r="N39">
        <v>141</v>
      </c>
      <c r="O39">
        <v>122750</v>
      </c>
      <c r="P39">
        <v>82354</v>
      </c>
      <c r="Q39">
        <v>61684820</v>
      </c>
      <c r="R39">
        <v>142349</v>
      </c>
      <c r="T39">
        <f t="shared" si="0"/>
        <v>5.8966750361409113E-5</v>
      </c>
      <c r="U39">
        <f t="shared" si="1"/>
        <v>9.1887957317073177</v>
      </c>
      <c r="V39">
        <f t="shared" si="2"/>
        <v>98.360073833738525</v>
      </c>
      <c r="AA39">
        <v>3.595695438888873E-3</v>
      </c>
    </row>
    <row r="40" spans="1:27" x14ac:dyDescent="0.35">
      <c r="A40" t="s">
        <v>23</v>
      </c>
      <c r="B40" t="s">
        <v>707</v>
      </c>
      <c r="C40">
        <v>30</v>
      </c>
      <c r="D40" t="s">
        <v>3</v>
      </c>
      <c r="E40">
        <v>99977</v>
      </c>
      <c r="F40">
        <v>23</v>
      </c>
      <c r="G40">
        <v>52553500</v>
      </c>
      <c r="H40">
        <v>18850</v>
      </c>
      <c r="I40">
        <v>52572350</v>
      </c>
      <c r="J40">
        <v>56601</v>
      </c>
      <c r="K40">
        <v>29652400</v>
      </c>
      <c r="L40">
        <v>140729</v>
      </c>
      <c r="M40">
        <v>16780550</v>
      </c>
      <c r="N40">
        <v>293</v>
      </c>
      <c r="O40">
        <v>251900</v>
      </c>
      <c r="P40">
        <v>78280</v>
      </c>
      <c r="Q40">
        <v>64874005</v>
      </c>
      <c r="R40">
        <v>148738</v>
      </c>
      <c r="T40">
        <f t="shared" si="0"/>
        <v>3.5855349817917592E-4</v>
      </c>
      <c r="U40">
        <f t="shared" si="1"/>
        <v>10.726295731707317</v>
      </c>
      <c r="V40">
        <f t="shared" si="2"/>
        <v>94.90454670484327</v>
      </c>
      <c r="AA40">
        <v>7.036734072707212E-3</v>
      </c>
    </row>
    <row r="41" spans="1:27" x14ac:dyDescent="0.35">
      <c r="A41" t="s">
        <v>682</v>
      </c>
      <c r="B41" t="s">
        <v>708</v>
      </c>
      <c r="C41">
        <v>30</v>
      </c>
      <c r="D41" t="s">
        <v>3</v>
      </c>
      <c r="E41">
        <v>99956</v>
      </c>
      <c r="F41">
        <v>44</v>
      </c>
      <c r="G41">
        <v>52530150</v>
      </c>
      <c r="H41">
        <v>36950</v>
      </c>
      <c r="I41">
        <v>52567100</v>
      </c>
      <c r="J41">
        <v>57517</v>
      </c>
      <c r="K41">
        <v>30136400</v>
      </c>
      <c r="L41">
        <v>162149</v>
      </c>
      <c r="M41">
        <v>16873450</v>
      </c>
      <c r="N41">
        <v>495</v>
      </c>
      <c r="O41">
        <v>426300</v>
      </c>
      <c r="P41">
        <v>76210</v>
      </c>
      <c r="Q41">
        <v>66898438</v>
      </c>
      <c r="R41">
        <v>152743</v>
      </c>
      <c r="T41">
        <f t="shared" si="0"/>
        <v>7.0291113643324433E-4</v>
      </c>
      <c r="U41">
        <f t="shared" si="1"/>
        <v>12.35891768292683</v>
      </c>
      <c r="V41">
        <f t="shared" si="2"/>
        <v>93.4300305899352</v>
      </c>
      <c r="AA41">
        <v>1.0698849455165277E-2</v>
      </c>
    </row>
    <row r="42" spans="1:27" x14ac:dyDescent="0.35">
      <c r="A42" t="s">
        <v>709</v>
      </c>
      <c r="B42" t="s">
        <v>710</v>
      </c>
      <c r="C42">
        <v>30</v>
      </c>
      <c r="D42" t="s">
        <v>3</v>
      </c>
      <c r="E42">
        <v>99920</v>
      </c>
      <c r="F42">
        <v>80</v>
      </c>
      <c r="G42">
        <v>52504900</v>
      </c>
      <c r="H42">
        <v>69050</v>
      </c>
      <c r="I42">
        <v>52573950</v>
      </c>
      <c r="J42">
        <v>59101</v>
      </c>
      <c r="K42">
        <v>30788550</v>
      </c>
      <c r="L42">
        <v>168257</v>
      </c>
      <c r="M42">
        <v>16915800</v>
      </c>
      <c r="N42">
        <v>785</v>
      </c>
      <c r="O42">
        <v>678150</v>
      </c>
      <c r="P42">
        <v>72330</v>
      </c>
      <c r="Q42">
        <v>69404232</v>
      </c>
      <c r="R42">
        <v>157777</v>
      </c>
      <c r="T42">
        <f t="shared" si="0"/>
        <v>1.313388094293847E-3</v>
      </c>
      <c r="U42">
        <f t="shared" si="1"/>
        <v>12.824466463414634</v>
      </c>
      <c r="V42">
        <f t="shared" si="2"/>
        <v>90.269320598735192</v>
      </c>
      <c r="AA42">
        <v>1.3497393554278756E-2</v>
      </c>
    </row>
    <row r="43" spans="1:27" x14ac:dyDescent="0.35">
      <c r="A43" t="s">
        <v>711</v>
      </c>
      <c r="B43" t="s">
        <v>712</v>
      </c>
      <c r="C43">
        <v>30</v>
      </c>
      <c r="D43" t="s">
        <v>3</v>
      </c>
      <c r="E43">
        <v>99827</v>
      </c>
      <c r="F43">
        <v>173</v>
      </c>
      <c r="G43">
        <v>52421250</v>
      </c>
      <c r="H43">
        <v>150150</v>
      </c>
      <c r="I43">
        <v>52571400</v>
      </c>
      <c r="J43">
        <v>60050</v>
      </c>
      <c r="K43">
        <v>31206650</v>
      </c>
      <c r="L43">
        <v>188312</v>
      </c>
      <c r="M43">
        <v>17004150</v>
      </c>
      <c r="N43">
        <v>1200</v>
      </c>
      <c r="O43" t="s">
        <v>713</v>
      </c>
      <c r="P43">
        <v>70155</v>
      </c>
      <c r="Q43">
        <v>71445383</v>
      </c>
      <c r="R43">
        <v>161797</v>
      </c>
      <c r="T43">
        <f t="shared" si="0"/>
        <v>2.8561156826715666E-3</v>
      </c>
      <c r="U43">
        <f t="shared" si="1"/>
        <v>14.353048780487805</v>
      </c>
      <c r="V43">
        <f t="shared" si="2"/>
        <v>84.551582393735828</v>
      </c>
      <c r="AA43">
        <v>1.8488079203098723E-2</v>
      </c>
    </row>
    <row r="44" spans="1:27" x14ac:dyDescent="0.35">
      <c r="A44" t="s">
        <v>714</v>
      </c>
      <c r="B44" t="s">
        <v>715</v>
      </c>
      <c r="C44">
        <v>30</v>
      </c>
      <c r="D44" t="s">
        <v>3</v>
      </c>
      <c r="E44">
        <v>99740</v>
      </c>
      <c r="F44">
        <v>260</v>
      </c>
      <c r="G44">
        <v>52345350</v>
      </c>
      <c r="H44">
        <v>220550</v>
      </c>
      <c r="I44">
        <v>52565900</v>
      </c>
      <c r="J44">
        <v>61116</v>
      </c>
      <c r="K44">
        <v>31579300</v>
      </c>
      <c r="L44">
        <v>206378</v>
      </c>
      <c r="M44">
        <v>17146400</v>
      </c>
      <c r="N44">
        <v>1660</v>
      </c>
      <c r="O44" t="s">
        <v>716</v>
      </c>
      <c r="P44">
        <v>67819</v>
      </c>
      <c r="Q44">
        <v>73542747</v>
      </c>
      <c r="R44">
        <v>165947</v>
      </c>
      <c r="T44">
        <f t="shared" si="0"/>
        <v>4.1956857963052095E-3</v>
      </c>
      <c r="U44">
        <f t="shared" si="1"/>
        <v>15.730030487804878</v>
      </c>
      <c r="V44">
        <f t="shared" si="2"/>
        <v>83.745242805979885</v>
      </c>
      <c r="AA44">
        <v>2.5812048412810141E-2</v>
      </c>
    </row>
    <row r="45" spans="1:27" x14ac:dyDescent="0.35">
      <c r="A45" t="s">
        <v>717</v>
      </c>
      <c r="B45" t="s">
        <v>718</v>
      </c>
      <c r="C45">
        <v>30</v>
      </c>
      <c r="D45" t="s">
        <v>3</v>
      </c>
      <c r="E45">
        <v>99585</v>
      </c>
      <c r="F45">
        <v>415</v>
      </c>
      <c r="G45">
        <v>52224050</v>
      </c>
      <c r="H45">
        <v>350500</v>
      </c>
      <c r="I45">
        <v>52574550</v>
      </c>
      <c r="J45">
        <v>62098</v>
      </c>
      <c r="K45">
        <v>31853350</v>
      </c>
      <c r="L45">
        <v>217487</v>
      </c>
      <c r="M45">
        <v>17224900</v>
      </c>
      <c r="N45">
        <v>2215</v>
      </c>
      <c r="O45" t="s">
        <v>719</v>
      </c>
      <c r="P45">
        <v>65777</v>
      </c>
      <c r="Q45">
        <v>74657581</v>
      </c>
      <c r="R45">
        <v>168363</v>
      </c>
      <c r="T45">
        <f t="shared" si="0"/>
        <v>6.666723728496012E-3</v>
      </c>
      <c r="U45">
        <f t="shared" si="1"/>
        <v>16.576753048780489</v>
      </c>
      <c r="V45">
        <f t="shared" si="2"/>
        <v>80.808934122925706</v>
      </c>
      <c r="AA45">
        <v>3.4738683985552361E-2</v>
      </c>
    </row>
    <row r="46" spans="1:27" x14ac:dyDescent="0.35">
      <c r="A46" t="s">
        <v>720</v>
      </c>
      <c r="B46" t="s">
        <v>721</v>
      </c>
      <c r="C46">
        <v>30</v>
      </c>
      <c r="D46" t="s">
        <v>3</v>
      </c>
      <c r="E46">
        <v>99391</v>
      </c>
      <c r="F46">
        <v>609</v>
      </c>
      <c r="G46">
        <v>52043350</v>
      </c>
      <c r="H46">
        <v>521100</v>
      </c>
      <c r="I46">
        <v>52564450</v>
      </c>
      <c r="J46">
        <v>63460</v>
      </c>
      <c r="K46">
        <v>32231700</v>
      </c>
      <c r="L46">
        <v>225353</v>
      </c>
      <c r="M46">
        <v>17268950</v>
      </c>
      <c r="N46">
        <v>2927</v>
      </c>
      <c r="O46" t="s">
        <v>722</v>
      </c>
      <c r="P46">
        <v>62778</v>
      </c>
      <c r="Q46">
        <v>76491075</v>
      </c>
      <c r="R46">
        <v>172242</v>
      </c>
      <c r="T46">
        <f t="shared" si="0"/>
        <v>9.9135442299881377E-3</v>
      </c>
      <c r="U46">
        <f t="shared" si="1"/>
        <v>17.176295731707317</v>
      </c>
      <c r="V46">
        <f t="shared" si="2"/>
        <v>75.438076074952889</v>
      </c>
      <c r="AA46">
        <v>4.0361432028859764E-2</v>
      </c>
    </row>
    <row r="47" spans="1:27" x14ac:dyDescent="0.35">
      <c r="A47" t="s">
        <v>723</v>
      </c>
      <c r="B47" t="s">
        <v>724</v>
      </c>
      <c r="C47">
        <v>30</v>
      </c>
      <c r="D47" t="s">
        <v>3</v>
      </c>
      <c r="E47">
        <v>98945</v>
      </c>
      <c r="F47">
        <v>1055</v>
      </c>
      <c r="G47">
        <v>51662400</v>
      </c>
      <c r="H47">
        <v>891350</v>
      </c>
      <c r="I47">
        <v>52553750</v>
      </c>
      <c r="J47">
        <v>63967</v>
      </c>
      <c r="K47">
        <v>32172550</v>
      </c>
      <c r="L47">
        <v>241341</v>
      </c>
      <c r="M47">
        <v>17404500</v>
      </c>
      <c r="N47">
        <v>3738</v>
      </c>
      <c r="O47" t="s">
        <v>725</v>
      </c>
      <c r="P47">
        <v>61169</v>
      </c>
      <c r="Q47">
        <v>77609628</v>
      </c>
      <c r="R47">
        <v>174396</v>
      </c>
      <c r="T47">
        <f t="shared" si="0"/>
        <v>1.696073068049378E-2</v>
      </c>
      <c r="U47">
        <f t="shared" si="1"/>
        <v>18.394893292682926</v>
      </c>
      <c r="V47">
        <f t="shared" si="2"/>
        <v>66.528408088204188</v>
      </c>
      <c r="AA47">
        <v>5.0672016811117396E-2</v>
      </c>
    </row>
    <row r="48" spans="1:27" x14ac:dyDescent="0.35">
      <c r="A48" t="s">
        <v>726</v>
      </c>
      <c r="B48" t="s">
        <v>727</v>
      </c>
      <c r="C48">
        <v>30</v>
      </c>
      <c r="D48" t="s">
        <v>3</v>
      </c>
      <c r="E48">
        <v>98627</v>
      </c>
      <c r="F48">
        <v>1373</v>
      </c>
      <c r="G48">
        <v>51414200</v>
      </c>
      <c r="H48">
        <v>1152550</v>
      </c>
      <c r="I48">
        <v>52566750</v>
      </c>
      <c r="J48">
        <v>64424</v>
      </c>
      <c r="K48">
        <v>32125200</v>
      </c>
      <c r="L48">
        <v>256710</v>
      </c>
      <c r="M48">
        <v>17466050</v>
      </c>
      <c r="N48">
        <v>4598</v>
      </c>
      <c r="O48" t="s">
        <v>728</v>
      </c>
      <c r="P48">
        <v>60054</v>
      </c>
      <c r="Q48">
        <v>78109534</v>
      </c>
      <c r="R48">
        <v>175207</v>
      </c>
      <c r="T48">
        <f t="shared" si="0"/>
        <v>2.192545668126715E-2</v>
      </c>
      <c r="U48">
        <f t="shared" si="1"/>
        <v>19.566310975609756</v>
      </c>
      <c r="V48">
        <f t="shared" si="2"/>
        <v>63.450745628705604</v>
      </c>
      <c r="AA48">
        <v>5.998879336506327E-2</v>
      </c>
    </row>
    <row r="49" spans="1:27" x14ac:dyDescent="0.35">
      <c r="A49" t="s">
        <v>729</v>
      </c>
      <c r="B49" t="s">
        <v>730</v>
      </c>
      <c r="C49">
        <v>30</v>
      </c>
      <c r="D49" t="s">
        <v>3</v>
      </c>
      <c r="E49">
        <v>98253</v>
      </c>
      <c r="F49">
        <v>1747</v>
      </c>
      <c r="G49">
        <v>51099350</v>
      </c>
      <c r="H49">
        <v>1454300</v>
      </c>
      <c r="I49">
        <v>52553650</v>
      </c>
      <c r="J49">
        <v>64934</v>
      </c>
      <c r="K49">
        <v>32098700</v>
      </c>
      <c r="L49">
        <v>261214</v>
      </c>
      <c r="M49">
        <v>17567050</v>
      </c>
      <c r="N49">
        <v>5007</v>
      </c>
      <c r="O49" t="s">
        <v>731</v>
      </c>
      <c r="P49">
        <v>58373</v>
      </c>
      <c r="Q49">
        <v>78824260</v>
      </c>
      <c r="R49">
        <v>176490</v>
      </c>
      <c r="T49">
        <f t="shared" si="0"/>
        <v>2.7672673544083048E-2</v>
      </c>
      <c r="U49">
        <f t="shared" si="1"/>
        <v>19.909603658536586</v>
      </c>
      <c r="V49">
        <f t="shared" si="2"/>
        <v>61.531678994888871</v>
      </c>
      <c r="AA49">
        <v>7.1936265532374796E-2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7"/>
  <sheetViews>
    <sheetView workbookViewId="0">
      <selection activeCell="V2" sqref="V2"/>
    </sheetView>
  </sheetViews>
  <sheetFormatPr defaultRowHeight="14.5" x14ac:dyDescent="0.35"/>
  <sheetData>
    <row r="1" spans="1:22" x14ac:dyDescent="0.35">
      <c r="R1" t="s">
        <v>639</v>
      </c>
      <c r="U1" t="s">
        <v>640</v>
      </c>
      <c r="V1" t="s">
        <v>641</v>
      </c>
    </row>
    <row r="2" spans="1:22" x14ac:dyDescent="0.35">
      <c r="A2">
        <v>1232.6199567399899</v>
      </c>
      <c r="B2">
        <v>26289.708533050602</v>
      </c>
      <c r="C2">
        <v>10</v>
      </c>
      <c r="D2">
        <v>0.85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27980</v>
      </c>
      <c r="K2">
        <v>14777050</v>
      </c>
      <c r="L2">
        <v>40299</v>
      </c>
      <c r="M2">
        <v>17313550</v>
      </c>
      <c r="N2">
        <v>0</v>
      </c>
      <c r="O2">
        <v>0</v>
      </c>
      <c r="P2">
        <v>147324</v>
      </c>
      <c r="Q2">
        <v>30226105</v>
      </c>
      <c r="R2">
        <f t="shared" ref="R2:R17" si="0">H2/G2</f>
        <v>0</v>
      </c>
      <c r="T2">
        <v>1.6263750477926001E-4</v>
      </c>
      <c r="U2">
        <f>(T2-R2)/T2*100</f>
        <v>100</v>
      </c>
      <c r="V2">
        <f>L2/160/82</f>
        <v>3.0715701219512197</v>
      </c>
    </row>
    <row r="3" spans="1:22" x14ac:dyDescent="0.35">
      <c r="A3">
        <v>1232.6199567399899</v>
      </c>
      <c r="B3">
        <v>26289.9834122422</v>
      </c>
      <c r="C3">
        <v>10</v>
      </c>
      <c r="D3">
        <v>0.85</v>
      </c>
      <c r="E3">
        <v>99998</v>
      </c>
      <c r="F3">
        <v>2</v>
      </c>
      <c r="G3">
        <v>52571300</v>
      </c>
      <c r="H3">
        <v>1900</v>
      </c>
      <c r="I3">
        <v>52573200</v>
      </c>
      <c r="J3">
        <v>30930</v>
      </c>
      <c r="K3">
        <v>16356400</v>
      </c>
      <c r="L3">
        <v>49292</v>
      </c>
      <c r="M3">
        <v>17373150</v>
      </c>
      <c r="N3">
        <v>3</v>
      </c>
      <c r="O3">
        <v>2600</v>
      </c>
      <c r="P3">
        <v>140107</v>
      </c>
      <c r="Q3">
        <v>33284531</v>
      </c>
      <c r="R3">
        <f t="shared" si="0"/>
        <v>3.6141392737101804E-5</v>
      </c>
      <c r="T3">
        <v>1.750030910872067E-4</v>
      </c>
      <c r="U3">
        <f t="shared" ref="U3:U17" si="1">(T3-R3)/T3*100</f>
        <v>79.348140359936849</v>
      </c>
      <c r="V3">
        <f t="shared" ref="V3:V17" si="2">L3/160/82</f>
        <v>3.7570121951219511</v>
      </c>
    </row>
    <row r="4" spans="1:22" x14ac:dyDescent="0.35">
      <c r="A4">
        <v>1232.6199567399899</v>
      </c>
      <c r="B4">
        <v>26288.801509794001</v>
      </c>
      <c r="C4">
        <v>10</v>
      </c>
      <c r="D4">
        <v>0.85</v>
      </c>
      <c r="E4">
        <v>99992</v>
      </c>
      <c r="F4">
        <v>8</v>
      </c>
      <c r="G4">
        <v>52565200</v>
      </c>
      <c r="H4">
        <v>7600</v>
      </c>
      <c r="I4">
        <v>52572800</v>
      </c>
      <c r="J4">
        <v>33726</v>
      </c>
      <c r="K4">
        <v>17807700</v>
      </c>
      <c r="L4">
        <v>60076</v>
      </c>
      <c r="M4">
        <v>17498050</v>
      </c>
      <c r="N4">
        <v>7</v>
      </c>
      <c r="O4">
        <v>6500</v>
      </c>
      <c r="P4">
        <v>132742</v>
      </c>
      <c r="Q4">
        <v>36484330</v>
      </c>
      <c r="R4">
        <f t="shared" si="0"/>
        <v>1.4458234725635971E-4</v>
      </c>
      <c r="T4">
        <v>3.1857976191155467E-4</v>
      </c>
      <c r="U4">
        <f t="shared" si="1"/>
        <v>54.616593851150149</v>
      </c>
      <c r="V4">
        <f t="shared" si="2"/>
        <v>4.5789634146341465</v>
      </c>
    </row>
    <row r="5" spans="1:22" x14ac:dyDescent="0.35">
      <c r="A5">
        <v>1232.6199567399899</v>
      </c>
      <c r="B5">
        <v>26290.373258449101</v>
      </c>
      <c r="C5">
        <v>10</v>
      </c>
      <c r="D5">
        <v>0.85</v>
      </c>
      <c r="E5">
        <v>99986</v>
      </c>
      <c r="F5">
        <v>14</v>
      </c>
      <c r="G5">
        <v>52559350</v>
      </c>
      <c r="H5">
        <v>12850</v>
      </c>
      <c r="I5">
        <v>52572200</v>
      </c>
      <c r="J5">
        <v>36461</v>
      </c>
      <c r="K5">
        <v>19183650</v>
      </c>
      <c r="L5">
        <v>67369</v>
      </c>
      <c r="M5">
        <v>17644400</v>
      </c>
      <c r="N5">
        <v>25</v>
      </c>
      <c r="O5">
        <v>21800</v>
      </c>
      <c r="P5">
        <v>126208</v>
      </c>
      <c r="Q5">
        <v>39585503</v>
      </c>
      <c r="R5">
        <f t="shared" si="0"/>
        <v>2.4448551970296438E-4</v>
      </c>
      <c r="T5">
        <v>9.2634069745655757E-4</v>
      </c>
      <c r="U5">
        <f t="shared" si="1"/>
        <v>73.607386529141465</v>
      </c>
      <c r="V5">
        <f t="shared" si="2"/>
        <v>5.1348323170731707</v>
      </c>
    </row>
    <row r="6" spans="1:22" x14ac:dyDescent="0.35">
      <c r="A6">
        <v>1233.3355935039699</v>
      </c>
      <c r="B6">
        <v>26290.873682661699</v>
      </c>
      <c r="C6">
        <v>10</v>
      </c>
      <c r="D6">
        <v>0.85</v>
      </c>
      <c r="E6">
        <v>99972</v>
      </c>
      <c r="F6">
        <v>28</v>
      </c>
      <c r="G6">
        <v>52548000</v>
      </c>
      <c r="H6">
        <v>25200</v>
      </c>
      <c r="I6">
        <v>52573200</v>
      </c>
      <c r="J6">
        <v>38863</v>
      </c>
      <c r="K6">
        <v>20422650</v>
      </c>
      <c r="L6">
        <v>74333</v>
      </c>
      <c r="M6">
        <v>17694700</v>
      </c>
      <c r="N6">
        <v>39</v>
      </c>
      <c r="O6">
        <v>31350</v>
      </c>
      <c r="P6">
        <v>120211</v>
      </c>
      <c r="Q6">
        <v>42290996</v>
      </c>
      <c r="R6">
        <f t="shared" si="0"/>
        <v>4.7956154373144554E-4</v>
      </c>
      <c r="T6">
        <v>1.6433588047607953E-3</v>
      </c>
      <c r="U6">
        <f t="shared" si="1"/>
        <v>70.818208273070965</v>
      </c>
      <c r="V6">
        <f t="shared" si="2"/>
        <v>5.6656250000000004</v>
      </c>
    </row>
    <row r="7" spans="1:22" x14ac:dyDescent="0.35">
      <c r="A7">
        <v>1234.0856621590799</v>
      </c>
      <c r="B7">
        <v>26293.48801211</v>
      </c>
      <c r="C7">
        <v>10</v>
      </c>
      <c r="D7">
        <v>0.85</v>
      </c>
      <c r="E7">
        <v>99935</v>
      </c>
      <c r="F7">
        <v>65</v>
      </c>
      <c r="G7">
        <v>52515550</v>
      </c>
      <c r="H7">
        <v>58100</v>
      </c>
      <c r="I7">
        <v>52573650</v>
      </c>
      <c r="J7">
        <v>41261</v>
      </c>
      <c r="K7">
        <v>21648100</v>
      </c>
      <c r="L7">
        <v>89247</v>
      </c>
      <c r="M7">
        <v>17753850</v>
      </c>
      <c r="N7">
        <v>81</v>
      </c>
      <c r="O7">
        <v>68900</v>
      </c>
      <c r="P7">
        <v>114657</v>
      </c>
      <c r="Q7">
        <v>45401573</v>
      </c>
      <c r="R7">
        <f t="shared" si="0"/>
        <v>1.1063389795974716E-3</v>
      </c>
      <c r="T7">
        <v>3.595695438888873E-3</v>
      </c>
      <c r="U7">
        <f t="shared" si="1"/>
        <v>69.23157151654236</v>
      </c>
      <c r="V7">
        <f t="shared" si="2"/>
        <v>6.8023628048780491</v>
      </c>
    </row>
    <row r="8" spans="1:22" x14ac:dyDescent="0.35">
      <c r="A8">
        <v>1233.0372665432899</v>
      </c>
      <c r="B8">
        <v>26290.820743151398</v>
      </c>
      <c r="C8">
        <v>10</v>
      </c>
      <c r="D8">
        <v>0.85</v>
      </c>
      <c r="E8">
        <v>99891</v>
      </c>
      <c r="F8">
        <v>109</v>
      </c>
      <c r="G8">
        <v>52472500</v>
      </c>
      <c r="H8">
        <v>96850</v>
      </c>
      <c r="I8">
        <v>52569350</v>
      </c>
      <c r="J8">
        <v>42851</v>
      </c>
      <c r="K8">
        <v>22521250</v>
      </c>
      <c r="L8">
        <v>97719</v>
      </c>
      <c r="M8">
        <v>17896000</v>
      </c>
      <c r="N8">
        <v>129</v>
      </c>
      <c r="O8">
        <v>103800</v>
      </c>
      <c r="P8">
        <v>110386</v>
      </c>
      <c r="Q8">
        <v>47456078</v>
      </c>
      <c r="R8">
        <f t="shared" si="0"/>
        <v>1.845728715041212E-3</v>
      </c>
      <c r="T8">
        <v>7.036734072707212E-3</v>
      </c>
      <c r="U8">
        <f t="shared" si="1"/>
        <v>73.77009425153517</v>
      </c>
      <c r="V8">
        <f t="shared" si="2"/>
        <v>7.4480945121951221</v>
      </c>
    </row>
    <row r="9" spans="1:22" x14ac:dyDescent="0.35">
      <c r="A9">
        <v>1234.50185225628</v>
      </c>
      <c r="B9">
        <v>26288.1069815353</v>
      </c>
      <c r="C9">
        <v>10</v>
      </c>
      <c r="D9">
        <v>0.85</v>
      </c>
      <c r="E9">
        <v>99807</v>
      </c>
      <c r="F9">
        <v>193</v>
      </c>
      <c r="G9">
        <v>52388650</v>
      </c>
      <c r="H9">
        <v>169950</v>
      </c>
      <c r="I9">
        <v>52558600</v>
      </c>
      <c r="J9">
        <v>44286</v>
      </c>
      <c r="K9">
        <v>23208750</v>
      </c>
      <c r="L9">
        <v>108227</v>
      </c>
      <c r="M9">
        <v>17920800</v>
      </c>
      <c r="N9">
        <v>216</v>
      </c>
      <c r="O9">
        <v>172250</v>
      </c>
      <c r="P9">
        <v>106398</v>
      </c>
      <c r="Q9">
        <v>49307152</v>
      </c>
      <c r="R9">
        <f t="shared" si="0"/>
        <v>3.2440232760340263E-3</v>
      </c>
      <c r="T9">
        <v>1.0698849455165277E-2</v>
      </c>
      <c r="U9">
        <f t="shared" si="1"/>
        <v>69.678765089382111</v>
      </c>
      <c r="V9">
        <f t="shared" si="2"/>
        <v>8.2490091463414643</v>
      </c>
    </row>
    <row r="10" spans="1:22" x14ac:dyDescent="0.35">
      <c r="A10">
        <v>1234.37954788093</v>
      </c>
      <c r="B10">
        <v>26293.901237114998</v>
      </c>
      <c r="C10">
        <v>10</v>
      </c>
      <c r="D10">
        <v>0.85</v>
      </c>
      <c r="E10">
        <v>99676</v>
      </c>
      <c r="F10">
        <v>324</v>
      </c>
      <c r="G10">
        <v>52271600</v>
      </c>
      <c r="H10">
        <v>283000</v>
      </c>
      <c r="I10">
        <v>52554600</v>
      </c>
      <c r="J10">
        <v>46213</v>
      </c>
      <c r="K10">
        <v>24160750</v>
      </c>
      <c r="L10">
        <v>123817</v>
      </c>
      <c r="M10">
        <v>17993000</v>
      </c>
      <c r="N10">
        <v>377</v>
      </c>
      <c r="O10">
        <v>306600</v>
      </c>
      <c r="P10">
        <v>101884</v>
      </c>
      <c r="Q10">
        <v>52013597</v>
      </c>
      <c r="R10">
        <f t="shared" si="0"/>
        <v>5.4140297982078226E-3</v>
      </c>
      <c r="T10">
        <v>1.3497393554278756E-2</v>
      </c>
      <c r="U10">
        <f t="shared" si="1"/>
        <v>59.888331206794064</v>
      </c>
      <c r="V10">
        <f t="shared" si="2"/>
        <v>9.4372713414634148</v>
      </c>
    </row>
    <row r="11" spans="1:22" x14ac:dyDescent="0.35">
      <c r="A11">
        <v>1232.10851496688</v>
      </c>
      <c r="B11">
        <v>26289.584011473999</v>
      </c>
      <c r="C11">
        <v>10</v>
      </c>
      <c r="D11">
        <v>0.85</v>
      </c>
      <c r="E11">
        <v>99491</v>
      </c>
      <c r="F11">
        <v>509</v>
      </c>
      <c r="G11">
        <v>52119600</v>
      </c>
      <c r="H11">
        <v>451650</v>
      </c>
      <c r="I11">
        <v>52571250</v>
      </c>
      <c r="J11">
        <v>48164</v>
      </c>
      <c r="K11">
        <v>24947350</v>
      </c>
      <c r="L11">
        <v>130043</v>
      </c>
      <c r="M11">
        <v>18129800</v>
      </c>
      <c r="N11">
        <v>476</v>
      </c>
      <c r="O11">
        <v>381250</v>
      </c>
      <c r="P11">
        <v>96984</v>
      </c>
      <c r="Q11">
        <v>54513488</v>
      </c>
      <c r="R11">
        <f t="shared" si="0"/>
        <v>8.6656459374208558E-3</v>
      </c>
      <c r="T11">
        <v>1.8488079203098723E-2</v>
      </c>
      <c r="U11">
        <f t="shared" si="1"/>
        <v>53.128468121402051</v>
      </c>
      <c r="V11">
        <f t="shared" si="2"/>
        <v>9.9118140243902442</v>
      </c>
    </row>
    <row r="12" spans="1:22" x14ac:dyDescent="0.35">
      <c r="A12">
        <v>1236.9220960203199</v>
      </c>
      <c r="B12">
        <v>26305.155315512398</v>
      </c>
      <c r="C12">
        <v>10</v>
      </c>
      <c r="D12">
        <v>0.85</v>
      </c>
      <c r="E12">
        <v>99345</v>
      </c>
      <c r="F12">
        <v>655</v>
      </c>
      <c r="G12">
        <v>52000700</v>
      </c>
      <c r="H12">
        <v>564350</v>
      </c>
      <c r="I12">
        <v>52565050</v>
      </c>
      <c r="J12">
        <v>48868</v>
      </c>
      <c r="K12">
        <v>25362650</v>
      </c>
      <c r="L12">
        <v>141867</v>
      </c>
      <c r="M12">
        <v>18109900</v>
      </c>
      <c r="N12">
        <v>617</v>
      </c>
      <c r="O12">
        <v>486800</v>
      </c>
      <c r="P12">
        <v>94664</v>
      </c>
      <c r="Q12">
        <v>55709770</v>
      </c>
      <c r="R12">
        <f t="shared" si="0"/>
        <v>1.0852738520827604E-2</v>
      </c>
      <c r="T12">
        <v>2.5812048412810141E-2</v>
      </c>
      <c r="U12">
        <f t="shared" si="1"/>
        <v>57.954756835797859</v>
      </c>
      <c r="V12">
        <f t="shared" si="2"/>
        <v>10.813033536585367</v>
      </c>
    </row>
    <row r="13" spans="1:22" x14ac:dyDescent="0.35">
      <c r="A13">
        <v>1226.7004118223299</v>
      </c>
      <c r="B13">
        <v>26286.477441198102</v>
      </c>
      <c r="C13">
        <v>10</v>
      </c>
      <c r="D13">
        <v>0.85</v>
      </c>
      <c r="E13">
        <v>99045</v>
      </c>
      <c r="F13">
        <v>955</v>
      </c>
      <c r="G13">
        <v>51717600</v>
      </c>
      <c r="H13">
        <v>822900</v>
      </c>
      <c r="I13">
        <v>52540500</v>
      </c>
      <c r="J13">
        <v>50090</v>
      </c>
      <c r="K13">
        <v>25871350</v>
      </c>
      <c r="L13">
        <v>155470</v>
      </c>
      <c r="M13">
        <v>18255100</v>
      </c>
      <c r="N13">
        <v>834</v>
      </c>
      <c r="O13">
        <v>652150</v>
      </c>
      <c r="P13">
        <v>91551</v>
      </c>
      <c r="Q13">
        <v>57202451</v>
      </c>
      <c r="R13">
        <f t="shared" si="0"/>
        <v>1.5911411202375981E-2</v>
      </c>
      <c r="T13">
        <v>3.4738683985552361E-2</v>
      </c>
      <c r="U13">
        <f t="shared" si="1"/>
        <v>54.196850954418842</v>
      </c>
      <c r="V13">
        <f t="shared" si="2"/>
        <v>11.84984756097561</v>
      </c>
    </row>
    <row r="14" spans="1:22" x14ac:dyDescent="0.35">
      <c r="A14">
        <v>1229.38336371226</v>
      </c>
      <c r="B14">
        <v>26289.251280883302</v>
      </c>
      <c r="C14">
        <v>10</v>
      </c>
      <c r="D14">
        <v>0.85</v>
      </c>
      <c r="E14">
        <v>98731</v>
      </c>
      <c r="F14">
        <v>1269</v>
      </c>
      <c r="G14">
        <v>51496300</v>
      </c>
      <c r="H14">
        <v>1079450</v>
      </c>
      <c r="I14">
        <v>52575750</v>
      </c>
      <c r="J14">
        <v>51381</v>
      </c>
      <c r="K14">
        <v>26340950</v>
      </c>
      <c r="L14">
        <v>164617</v>
      </c>
      <c r="M14">
        <v>18302100</v>
      </c>
      <c r="N14">
        <v>1084</v>
      </c>
      <c r="O14">
        <v>839950</v>
      </c>
      <c r="P14">
        <v>87888</v>
      </c>
      <c r="Q14">
        <v>59087943</v>
      </c>
      <c r="R14">
        <f t="shared" si="0"/>
        <v>2.0961700160982439E-2</v>
      </c>
      <c r="T14">
        <v>4.0361432028859764E-2</v>
      </c>
      <c r="U14">
        <f t="shared" si="1"/>
        <v>48.065023693921148</v>
      </c>
      <c r="V14">
        <f t="shared" si="2"/>
        <v>12.54702743902439</v>
      </c>
    </row>
    <row r="15" spans="1:22" x14ac:dyDescent="0.35">
      <c r="A15">
        <v>1234.3903600501601</v>
      </c>
      <c r="B15">
        <v>26305.623314410401</v>
      </c>
      <c r="C15">
        <v>10</v>
      </c>
      <c r="D15">
        <v>0.85</v>
      </c>
      <c r="E15">
        <v>98352</v>
      </c>
      <c r="F15">
        <v>1648</v>
      </c>
      <c r="G15">
        <v>51163900</v>
      </c>
      <c r="H15">
        <v>1399800</v>
      </c>
      <c r="I15">
        <v>52563700</v>
      </c>
      <c r="J15">
        <v>52262</v>
      </c>
      <c r="K15">
        <v>26610000</v>
      </c>
      <c r="L15">
        <v>175063</v>
      </c>
      <c r="M15">
        <v>18325300</v>
      </c>
      <c r="N15">
        <v>1311</v>
      </c>
      <c r="O15" s="1">
        <v>1023400</v>
      </c>
      <c r="P15">
        <v>85273</v>
      </c>
      <c r="Q15">
        <v>60325984</v>
      </c>
      <c r="R15">
        <f t="shared" si="0"/>
        <v>2.7359134076956605E-2</v>
      </c>
      <c r="T15">
        <v>5.0672016811117396E-2</v>
      </c>
      <c r="U15">
        <f t="shared" si="1"/>
        <v>46.007410403775296</v>
      </c>
      <c r="V15">
        <f t="shared" si="2"/>
        <v>13.343216463414633</v>
      </c>
    </row>
    <row r="16" spans="1:22" x14ac:dyDescent="0.35">
      <c r="A16">
        <v>1233.9648842244401</v>
      </c>
      <c r="B16">
        <v>26309.883273411499</v>
      </c>
      <c r="C16">
        <v>10</v>
      </c>
      <c r="D16">
        <v>0.85</v>
      </c>
      <c r="E16">
        <v>97969</v>
      </c>
      <c r="F16">
        <v>2031</v>
      </c>
      <c r="G16">
        <v>50805250</v>
      </c>
      <c r="H16">
        <v>1727000</v>
      </c>
      <c r="I16">
        <v>52532250</v>
      </c>
      <c r="J16">
        <v>53037</v>
      </c>
      <c r="K16">
        <v>26800150</v>
      </c>
      <c r="L16">
        <v>187487</v>
      </c>
      <c r="M16">
        <v>18415150</v>
      </c>
      <c r="N16">
        <v>1538</v>
      </c>
      <c r="O16" s="1">
        <v>1191250</v>
      </c>
      <c r="P16">
        <v>82765</v>
      </c>
      <c r="Q16">
        <v>61400646</v>
      </c>
      <c r="R16">
        <f t="shared" si="0"/>
        <v>3.3992549982531331E-2</v>
      </c>
      <c r="T16">
        <v>5.998879336506327E-2</v>
      </c>
      <c r="U16">
        <f t="shared" si="1"/>
        <v>43.335166327369116</v>
      </c>
      <c r="V16">
        <f t="shared" si="2"/>
        <v>14.29016768292683</v>
      </c>
    </row>
    <row r="17" spans="1:22" x14ac:dyDescent="0.35">
      <c r="A17">
        <v>1232.16418808761</v>
      </c>
      <c r="B17">
        <v>26283.2194994647</v>
      </c>
      <c r="C17">
        <v>10</v>
      </c>
      <c r="D17">
        <v>0.85</v>
      </c>
      <c r="E17">
        <v>97487</v>
      </c>
      <c r="F17">
        <v>2513</v>
      </c>
      <c r="G17">
        <v>50451450</v>
      </c>
      <c r="H17">
        <v>2127050</v>
      </c>
      <c r="I17">
        <v>52578500</v>
      </c>
      <c r="J17">
        <v>53547</v>
      </c>
      <c r="K17">
        <v>26957050</v>
      </c>
      <c r="L17">
        <v>193373</v>
      </c>
      <c r="M17">
        <v>18448650</v>
      </c>
      <c r="N17">
        <v>1844</v>
      </c>
      <c r="O17" s="1">
        <v>1405150</v>
      </c>
      <c r="P17">
        <v>80258</v>
      </c>
      <c r="Q17">
        <v>62175956</v>
      </c>
      <c r="R17">
        <f t="shared" si="0"/>
        <v>4.2160334341233008E-2</v>
      </c>
      <c r="T17">
        <v>7.1936265532374796E-2</v>
      </c>
      <c r="U17">
        <f t="shared" si="1"/>
        <v>41.392100313771749</v>
      </c>
      <c r="V17">
        <f t="shared" si="2"/>
        <v>14.738795731707317</v>
      </c>
    </row>
  </sheetData>
  <sortState xmlns:xlrd2="http://schemas.microsoft.com/office/spreadsheetml/2017/richdata2" ref="A2:R17">
    <sortCondition ref="R2:R1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</sheetPr>
  <dimension ref="A1:W17"/>
  <sheetViews>
    <sheetView topLeftCell="B1" workbookViewId="0">
      <selection activeCell="S23" sqref="S23"/>
    </sheetView>
  </sheetViews>
  <sheetFormatPr defaultRowHeight="14.5" x14ac:dyDescent="0.35"/>
  <sheetData>
    <row r="1" spans="1:23" x14ac:dyDescent="0.35">
      <c r="R1" t="s">
        <v>642</v>
      </c>
      <c r="V1" t="s">
        <v>643</v>
      </c>
      <c r="W1" t="s">
        <v>644</v>
      </c>
    </row>
    <row r="2" spans="1:23" x14ac:dyDescent="0.35">
      <c r="A2">
        <v>1232.6199567399899</v>
      </c>
      <c r="B2">
        <v>26289.708533050602</v>
      </c>
      <c r="C2">
        <v>10</v>
      </c>
      <c r="D2">
        <v>0.9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23286</v>
      </c>
      <c r="K2">
        <v>12479350</v>
      </c>
      <c r="L2">
        <v>33958</v>
      </c>
      <c r="M2">
        <v>17561350</v>
      </c>
      <c r="N2">
        <v>0</v>
      </c>
      <c r="O2">
        <v>0</v>
      </c>
      <c r="P2">
        <v>159103</v>
      </c>
      <c r="Q2">
        <v>25249923</v>
      </c>
      <c r="R2">
        <f>H2/I2</f>
        <v>0</v>
      </c>
      <c r="T2">
        <v>1.6263750477926001E-4</v>
      </c>
      <c r="V2">
        <f>(T2-R2)/T2*100</f>
        <v>100</v>
      </c>
      <c r="W2">
        <f>L2/160/82</f>
        <v>2.5882621951219513</v>
      </c>
    </row>
    <row r="3" spans="1:23" x14ac:dyDescent="0.35">
      <c r="A3">
        <v>1232.6199567399899</v>
      </c>
      <c r="B3">
        <v>26289.7530945445</v>
      </c>
      <c r="C3">
        <v>10</v>
      </c>
      <c r="D3">
        <v>0.9</v>
      </c>
      <c r="E3">
        <v>99998</v>
      </c>
      <c r="F3">
        <v>2</v>
      </c>
      <c r="G3">
        <v>52570650</v>
      </c>
      <c r="H3">
        <v>1700</v>
      </c>
      <c r="I3">
        <v>52572350</v>
      </c>
      <c r="J3">
        <v>26471</v>
      </c>
      <c r="K3">
        <v>14235150</v>
      </c>
      <c r="L3">
        <v>41239</v>
      </c>
      <c r="M3">
        <v>17672550</v>
      </c>
      <c r="N3">
        <v>0</v>
      </c>
      <c r="O3">
        <v>0</v>
      </c>
      <c r="P3">
        <v>151085</v>
      </c>
      <c r="Q3">
        <v>28557401</v>
      </c>
      <c r="R3">
        <f t="shared" ref="R3:R17" si="0">H3/I3</f>
        <v>3.2336389756212151E-5</v>
      </c>
      <c r="T3">
        <v>1.750030910872067E-4</v>
      </c>
      <c r="V3">
        <f t="shared" ref="V3:V16" si="1">(T3-R3)/T3*100</f>
        <v>81.522389373054864</v>
      </c>
      <c r="W3">
        <f t="shared" ref="W3:W17" si="2">L3/160/82</f>
        <v>3.143216463414634</v>
      </c>
    </row>
    <row r="4" spans="1:23" x14ac:dyDescent="0.35">
      <c r="A4">
        <v>1233.3355935039699</v>
      </c>
      <c r="B4">
        <v>26291.834389641001</v>
      </c>
      <c r="C4">
        <v>10</v>
      </c>
      <c r="D4">
        <v>0.9</v>
      </c>
      <c r="E4">
        <v>99995</v>
      </c>
      <c r="F4">
        <v>5</v>
      </c>
      <c r="G4">
        <v>52566350</v>
      </c>
      <c r="H4">
        <v>4600</v>
      </c>
      <c r="I4">
        <v>52570950</v>
      </c>
      <c r="J4">
        <v>29311</v>
      </c>
      <c r="K4">
        <v>15705050</v>
      </c>
      <c r="L4">
        <v>50172</v>
      </c>
      <c r="M4">
        <v>17773550</v>
      </c>
      <c r="N4">
        <v>0</v>
      </c>
      <c r="O4">
        <v>0</v>
      </c>
      <c r="P4">
        <v>144356</v>
      </c>
      <c r="Q4">
        <v>31658707</v>
      </c>
      <c r="R4">
        <f t="shared" si="0"/>
        <v>8.7500796542577217E-5</v>
      </c>
      <c r="T4">
        <v>3.1857976191155467E-4</v>
      </c>
      <c r="V4">
        <f t="shared" si="1"/>
        <v>72.534100717022469</v>
      </c>
      <c r="W4">
        <f t="shared" si="2"/>
        <v>3.8240853658536582</v>
      </c>
    </row>
    <row r="5" spans="1:23" x14ac:dyDescent="0.35">
      <c r="A5">
        <v>1232.6199567399899</v>
      </c>
      <c r="B5">
        <v>26289.8044744992</v>
      </c>
      <c r="C5">
        <v>10</v>
      </c>
      <c r="D5">
        <v>0.9</v>
      </c>
      <c r="E5">
        <v>99989</v>
      </c>
      <c r="F5">
        <v>11</v>
      </c>
      <c r="G5">
        <v>52564200</v>
      </c>
      <c r="H5">
        <v>9200</v>
      </c>
      <c r="I5">
        <v>52573400</v>
      </c>
      <c r="J5">
        <v>32042</v>
      </c>
      <c r="K5">
        <v>17049450</v>
      </c>
      <c r="L5">
        <v>59794</v>
      </c>
      <c r="M5">
        <v>17917550</v>
      </c>
      <c r="N5">
        <v>2</v>
      </c>
      <c r="O5">
        <v>1200</v>
      </c>
      <c r="P5">
        <v>137078</v>
      </c>
      <c r="Q5">
        <v>34781428</v>
      </c>
      <c r="R5">
        <f t="shared" si="0"/>
        <v>1.7499343774608452E-4</v>
      </c>
      <c r="T5">
        <v>9.2634069745655757E-4</v>
      </c>
      <c r="V5">
        <f t="shared" si="1"/>
        <v>81.109170931757419</v>
      </c>
      <c r="W5">
        <f t="shared" si="2"/>
        <v>4.5574695121951221</v>
      </c>
    </row>
    <row r="6" spans="1:23" x14ac:dyDescent="0.35">
      <c r="A6">
        <v>1233.3355935039699</v>
      </c>
      <c r="B6">
        <v>26290.927204750002</v>
      </c>
      <c r="C6">
        <v>10</v>
      </c>
      <c r="D6">
        <v>0.9</v>
      </c>
      <c r="E6">
        <v>99971</v>
      </c>
      <c r="F6">
        <v>29</v>
      </c>
      <c r="G6">
        <v>52547300</v>
      </c>
      <c r="H6">
        <v>25050</v>
      </c>
      <c r="I6">
        <v>52572350</v>
      </c>
      <c r="J6">
        <v>34458</v>
      </c>
      <c r="K6">
        <v>18364350</v>
      </c>
      <c r="L6">
        <v>66727</v>
      </c>
      <c r="M6">
        <v>18034950</v>
      </c>
      <c r="N6">
        <v>2</v>
      </c>
      <c r="O6">
        <v>1200</v>
      </c>
      <c r="P6">
        <v>131262</v>
      </c>
      <c r="Q6">
        <v>37496641</v>
      </c>
      <c r="R6">
        <f t="shared" si="0"/>
        <v>4.7648621376065553E-4</v>
      </c>
      <c r="T6">
        <v>1.6433588047607953E-3</v>
      </c>
      <c r="V6">
        <f t="shared" si="1"/>
        <v>71.005345127291775</v>
      </c>
      <c r="W6">
        <f t="shared" si="2"/>
        <v>5.0858993902439025</v>
      </c>
    </row>
    <row r="7" spans="1:23" x14ac:dyDescent="0.35">
      <c r="A7">
        <v>1232.6199567399899</v>
      </c>
      <c r="B7">
        <v>26285.311132185299</v>
      </c>
      <c r="C7">
        <v>10</v>
      </c>
      <c r="D7">
        <v>0.9</v>
      </c>
      <c r="E7">
        <v>99945</v>
      </c>
      <c r="F7">
        <v>55</v>
      </c>
      <c r="G7">
        <v>52524750</v>
      </c>
      <c r="H7">
        <v>48150</v>
      </c>
      <c r="I7">
        <v>52572900</v>
      </c>
      <c r="J7">
        <v>36642</v>
      </c>
      <c r="K7">
        <v>19528200</v>
      </c>
      <c r="L7">
        <v>78538</v>
      </c>
      <c r="M7">
        <v>18084650</v>
      </c>
      <c r="N7">
        <v>9</v>
      </c>
      <c r="O7">
        <v>5600</v>
      </c>
      <c r="P7">
        <v>125842</v>
      </c>
      <c r="Q7">
        <v>40283796</v>
      </c>
      <c r="R7">
        <f t="shared" si="0"/>
        <v>9.1587110469462402E-4</v>
      </c>
      <c r="T7">
        <v>3.595695438888873E-3</v>
      </c>
      <c r="V7">
        <f t="shared" si="1"/>
        <v>74.528679632064637</v>
      </c>
      <c r="W7">
        <f t="shared" si="2"/>
        <v>5.986128048780488</v>
      </c>
    </row>
    <row r="8" spans="1:23" x14ac:dyDescent="0.35">
      <c r="A8">
        <v>1232.7575690917799</v>
      </c>
      <c r="B8">
        <v>26291.460116136899</v>
      </c>
      <c r="C8">
        <v>10</v>
      </c>
      <c r="D8">
        <v>0.9</v>
      </c>
      <c r="E8">
        <v>99888</v>
      </c>
      <c r="F8">
        <v>112</v>
      </c>
      <c r="G8">
        <v>52478000</v>
      </c>
      <c r="H8">
        <v>100550</v>
      </c>
      <c r="I8">
        <v>52578550</v>
      </c>
      <c r="J8">
        <v>38380</v>
      </c>
      <c r="K8">
        <v>20364850</v>
      </c>
      <c r="L8">
        <v>86386</v>
      </c>
      <c r="M8">
        <v>18226850</v>
      </c>
      <c r="N8">
        <v>7</v>
      </c>
      <c r="O8">
        <v>4100</v>
      </c>
      <c r="P8">
        <v>121379</v>
      </c>
      <c r="Q8">
        <v>42173303</v>
      </c>
      <c r="R8">
        <f t="shared" si="0"/>
        <v>1.9123768152602154E-3</v>
      </c>
      <c r="T8">
        <v>7.036734072707212E-3</v>
      </c>
      <c r="V8">
        <f t="shared" si="1"/>
        <v>72.822948892191476</v>
      </c>
      <c r="W8">
        <f t="shared" si="2"/>
        <v>6.5842987804878055</v>
      </c>
    </row>
    <row r="9" spans="1:23" x14ac:dyDescent="0.35">
      <c r="A9">
        <v>1234.3448642091701</v>
      </c>
      <c r="B9">
        <v>26290.0692653685</v>
      </c>
      <c r="C9">
        <v>10</v>
      </c>
      <c r="D9">
        <v>0.9</v>
      </c>
      <c r="E9">
        <v>99792</v>
      </c>
      <c r="F9">
        <v>208</v>
      </c>
      <c r="G9">
        <v>52395750</v>
      </c>
      <c r="H9">
        <v>180350</v>
      </c>
      <c r="I9">
        <v>52576100</v>
      </c>
      <c r="J9">
        <v>40207</v>
      </c>
      <c r="K9">
        <v>21332350</v>
      </c>
      <c r="L9">
        <v>98784</v>
      </c>
      <c r="M9">
        <v>18218450</v>
      </c>
      <c r="N9">
        <v>23</v>
      </c>
      <c r="O9">
        <v>14400</v>
      </c>
      <c r="P9">
        <v>116473</v>
      </c>
      <c r="Q9">
        <v>44530283</v>
      </c>
      <c r="R9">
        <f t="shared" si="0"/>
        <v>3.4302658432253438E-3</v>
      </c>
      <c r="T9">
        <v>1.0698849455165277E-2</v>
      </c>
      <c r="V9">
        <f t="shared" si="1"/>
        <v>67.937993168328475</v>
      </c>
      <c r="W9">
        <f t="shared" si="2"/>
        <v>7.5292682926829269</v>
      </c>
    </row>
    <row r="10" spans="1:23" x14ac:dyDescent="0.35">
      <c r="A10">
        <v>1232.8363195080899</v>
      </c>
      <c r="B10">
        <v>26301.425287121801</v>
      </c>
      <c r="C10">
        <v>10</v>
      </c>
      <c r="D10">
        <v>0.9</v>
      </c>
      <c r="E10">
        <v>99647</v>
      </c>
      <c r="F10">
        <v>353</v>
      </c>
      <c r="G10">
        <v>52256700</v>
      </c>
      <c r="H10">
        <v>311200</v>
      </c>
      <c r="I10">
        <v>52567900</v>
      </c>
      <c r="J10">
        <v>42118</v>
      </c>
      <c r="K10">
        <v>22350900</v>
      </c>
      <c r="L10">
        <v>109095</v>
      </c>
      <c r="M10">
        <v>18403950</v>
      </c>
      <c r="N10">
        <v>37</v>
      </c>
      <c r="O10">
        <v>22800</v>
      </c>
      <c r="P10">
        <v>111752</v>
      </c>
      <c r="Q10">
        <v>47121688</v>
      </c>
      <c r="R10">
        <f t="shared" si="0"/>
        <v>5.9199625627046164E-3</v>
      </c>
      <c r="T10">
        <v>1.3497393554278756E-2</v>
      </c>
      <c r="V10">
        <f t="shared" si="1"/>
        <v>56.1399574006794</v>
      </c>
      <c r="W10">
        <f t="shared" si="2"/>
        <v>8.3151676829268286</v>
      </c>
    </row>
    <row r="11" spans="1:23" x14ac:dyDescent="0.35">
      <c r="A11">
        <v>1235.45414605766</v>
      </c>
      <c r="B11">
        <v>26288.021473597299</v>
      </c>
      <c r="C11">
        <v>10</v>
      </c>
      <c r="D11">
        <v>0.9</v>
      </c>
      <c r="E11">
        <v>99439</v>
      </c>
      <c r="F11">
        <v>561</v>
      </c>
      <c r="G11">
        <v>52073550</v>
      </c>
      <c r="H11">
        <v>480000</v>
      </c>
      <c r="I11">
        <v>52553550</v>
      </c>
      <c r="J11">
        <v>43479</v>
      </c>
      <c r="K11">
        <v>22971050</v>
      </c>
      <c r="L11">
        <v>118255</v>
      </c>
      <c r="M11">
        <v>18462100</v>
      </c>
      <c r="N11">
        <v>81</v>
      </c>
      <c r="O11">
        <v>51150</v>
      </c>
      <c r="P11">
        <v>107744</v>
      </c>
      <c r="Q11">
        <v>49027671</v>
      </c>
      <c r="R11">
        <f t="shared" si="0"/>
        <v>9.1335409311074141E-3</v>
      </c>
      <c r="T11">
        <v>1.8488079203098723E-2</v>
      </c>
      <c r="V11">
        <f t="shared" si="1"/>
        <v>50.59767523293295</v>
      </c>
      <c r="W11">
        <f t="shared" si="2"/>
        <v>9.0133384146341466</v>
      </c>
    </row>
    <row r="12" spans="1:23" x14ac:dyDescent="0.35">
      <c r="A12">
        <v>1236.33773443523</v>
      </c>
      <c r="B12">
        <v>26285.800054402</v>
      </c>
      <c r="C12">
        <v>10</v>
      </c>
      <c r="D12">
        <v>0.9</v>
      </c>
      <c r="E12">
        <v>99207</v>
      </c>
      <c r="F12">
        <v>793</v>
      </c>
      <c r="G12">
        <v>51922000</v>
      </c>
      <c r="H12">
        <v>679550</v>
      </c>
      <c r="I12">
        <v>52601550</v>
      </c>
      <c r="J12">
        <v>44727</v>
      </c>
      <c r="K12">
        <v>23575850</v>
      </c>
      <c r="L12">
        <v>129799</v>
      </c>
      <c r="M12">
        <v>18514050</v>
      </c>
      <c r="N12">
        <v>90</v>
      </c>
      <c r="O12">
        <v>53000</v>
      </c>
      <c r="P12">
        <v>104252</v>
      </c>
      <c r="Q12">
        <v>50748065</v>
      </c>
      <c r="R12">
        <f t="shared" si="0"/>
        <v>1.2918820833226397E-2</v>
      </c>
      <c r="T12">
        <v>2.5812048412810141E-2</v>
      </c>
      <c r="V12">
        <f t="shared" si="1"/>
        <v>49.950423822950157</v>
      </c>
      <c r="W12">
        <f t="shared" si="2"/>
        <v>9.8932164634146336</v>
      </c>
    </row>
    <row r="13" spans="1:23" x14ac:dyDescent="0.35">
      <c r="A13">
        <v>1235.5043834474</v>
      </c>
      <c r="B13">
        <v>26294.912335796202</v>
      </c>
      <c r="C13">
        <v>10</v>
      </c>
      <c r="D13">
        <v>0.9</v>
      </c>
      <c r="E13">
        <v>98888</v>
      </c>
      <c r="F13">
        <v>1112</v>
      </c>
      <c r="G13">
        <v>51583050</v>
      </c>
      <c r="H13">
        <v>957000</v>
      </c>
      <c r="I13">
        <v>52540050</v>
      </c>
      <c r="J13">
        <v>46121</v>
      </c>
      <c r="K13">
        <v>24128650</v>
      </c>
      <c r="L13">
        <v>140870</v>
      </c>
      <c r="M13">
        <v>18545100</v>
      </c>
      <c r="N13">
        <v>127</v>
      </c>
      <c r="O13">
        <v>77650</v>
      </c>
      <c r="P13">
        <v>100360</v>
      </c>
      <c r="Q13">
        <v>52626333</v>
      </c>
      <c r="R13">
        <f t="shared" si="0"/>
        <v>1.8214676232702481E-2</v>
      </c>
      <c r="T13">
        <v>3.4738683985552361E-2</v>
      </c>
      <c r="V13">
        <f t="shared" si="1"/>
        <v>47.566591065228977</v>
      </c>
      <c r="W13">
        <f t="shared" si="2"/>
        <v>10.737042682926829</v>
      </c>
    </row>
    <row r="14" spans="1:23" x14ac:dyDescent="0.35">
      <c r="A14">
        <v>1229.5829327307899</v>
      </c>
      <c r="B14">
        <v>26305.0333024785</v>
      </c>
      <c r="C14">
        <v>10</v>
      </c>
      <c r="D14">
        <v>0.9</v>
      </c>
      <c r="E14">
        <v>98517</v>
      </c>
      <c r="F14">
        <v>1483</v>
      </c>
      <c r="G14">
        <v>51311700</v>
      </c>
      <c r="H14">
        <v>1271850</v>
      </c>
      <c r="I14">
        <v>52583550</v>
      </c>
      <c r="J14">
        <v>47096</v>
      </c>
      <c r="K14">
        <v>24506500</v>
      </c>
      <c r="L14">
        <v>156855</v>
      </c>
      <c r="M14">
        <v>18645950</v>
      </c>
      <c r="N14">
        <v>172</v>
      </c>
      <c r="O14">
        <v>103300</v>
      </c>
      <c r="P14">
        <v>96948</v>
      </c>
      <c r="Q14">
        <v>54311086</v>
      </c>
      <c r="R14">
        <f t="shared" si="0"/>
        <v>2.4187222049481254E-2</v>
      </c>
      <c r="T14">
        <v>4.0361432028859764E-2</v>
      </c>
      <c r="V14">
        <f t="shared" si="1"/>
        <v>40.07342942592674</v>
      </c>
      <c r="W14">
        <f t="shared" si="2"/>
        <v>11.955411585365853</v>
      </c>
    </row>
    <row r="15" spans="1:23" x14ac:dyDescent="0.35">
      <c r="A15">
        <v>1233.0219236687301</v>
      </c>
      <c r="B15">
        <v>26265.890565959999</v>
      </c>
      <c r="C15">
        <v>10</v>
      </c>
      <c r="D15">
        <v>0.9</v>
      </c>
      <c r="E15">
        <v>98219</v>
      </c>
      <c r="F15">
        <v>1781</v>
      </c>
      <c r="G15">
        <v>51049500</v>
      </c>
      <c r="H15">
        <v>1514000</v>
      </c>
      <c r="I15">
        <v>52563500</v>
      </c>
      <c r="J15">
        <v>48046</v>
      </c>
      <c r="K15">
        <v>24965300</v>
      </c>
      <c r="L15">
        <v>161181</v>
      </c>
      <c r="M15">
        <v>18718150</v>
      </c>
      <c r="N15">
        <v>229</v>
      </c>
      <c r="O15">
        <v>137650</v>
      </c>
      <c r="P15">
        <v>93832</v>
      </c>
      <c r="Q15">
        <v>55500148</v>
      </c>
      <c r="R15">
        <f t="shared" si="0"/>
        <v>2.8803257012946247E-2</v>
      </c>
      <c r="T15">
        <v>5.0672016811117396E-2</v>
      </c>
      <c r="V15">
        <f t="shared" si="1"/>
        <v>43.15746870642252</v>
      </c>
      <c r="W15">
        <f t="shared" si="2"/>
        <v>12.285137195121951</v>
      </c>
    </row>
    <row r="16" spans="1:23" x14ac:dyDescent="0.35">
      <c r="A16">
        <v>1233.5407446806801</v>
      </c>
      <c r="B16">
        <v>26327.193273698998</v>
      </c>
      <c r="C16">
        <v>10</v>
      </c>
      <c r="D16">
        <v>0.9</v>
      </c>
      <c r="E16">
        <v>97757</v>
      </c>
      <c r="F16">
        <v>2243</v>
      </c>
      <c r="G16">
        <v>50692600</v>
      </c>
      <c r="H16">
        <v>1909950</v>
      </c>
      <c r="I16">
        <v>52602550</v>
      </c>
      <c r="J16">
        <v>48633</v>
      </c>
      <c r="K16">
        <v>25095700</v>
      </c>
      <c r="L16">
        <v>173122</v>
      </c>
      <c r="M16">
        <v>18719650</v>
      </c>
      <c r="N16">
        <v>277</v>
      </c>
      <c r="O16">
        <v>169250</v>
      </c>
      <c r="P16">
        <v>91922</v>
      </c>
      <c r="Q16">
        <v>56530961</v>
      </c>
      <c r="R16">
        <f t="shared" si="0"/>
        <v>3.6309076271017281E-2</v>
      </c>
      <c r="T16">
        <v>5.998879336506327E-2</v>
      </c>
      <c r="V16">
        <f t="shared" si="1"/>
        <v>39.473567921165689</v>
      </c>
      <c r="W16">
        <f t="shared" si="2"/>
        <v>13.195274390243902</v>
      </c>
    </row>
    <row r="17" spans="1:23" x14ac:dyDescent="0.35">
      <c r="A17">
        <v>1231.10418563299</v>
      </c>
      <c r="B17">
        <v>26278.166059269799</v>
      </c>
      <c r="C17">
        <v>10</v>
      </c>
      <c r="D17">
        <v>0.9</v>
      </c>
      <c r="E17">
        <v>97296</v>
      </c>
      <c r="F17">
        <v>2704</v>
      </c>
      <c r="G17">
        <v>50261700</v>
      </c>
      <c r="H17">
        <v>2290200</v>
      </c>
      <c r="I17">
        <v>52551900</v>
      </c>
      <c r="J17">
        <v>49069</v>
      </c>
      <c r="K17">
        <v>25218800</v>
      </c>
      <c r="L17">
        <v>180835</v>
      </c>
      <c r="M17">
        <v>18699800</v>
      </c>
      <c r="N17">
        <v>337</v>
      </c>
      <c r="O17">
        <v>197000</v>
      </c>
      <c r="P17">
        <v>89373</v>
      </c>
      <c r="Q17">
        <v>57194822</v>
      </c>
      <c r="R17">
        <f t="shared" si="0"/>
        <v>4.3579775422011385E-2</v>
      </c>
      <c r="T17">
        <v>7.1936265532374796E-2</v>
      </c>
      <c r="V17">
        <f>(T17-R17)/T17*100</f>
        <v>39.418907696287931</v>
      </c>
      <c r="W17">
        <f t="shared" si="2"/>
        <v>13.783155487804878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7"/>
  <sheetViews>
    <sheetView workbookViewId="0">
      <selection activeCell="M25" sqref="M25"/>
    </sheetView>
  </sheetViews>
  <sheetFormatPr defaultRowHeight="14.5" x14ac:dyDescent="0.35"/>
  <sheetData>
    <row r="1" spans="1:21" x14ac:dyDescent="0.35">
      <c r="R1" t="s">
        <v>645</v>
      </c>
      <c r="U1" t="s">
        <v>646</v>
      </c>
    </row>
    <row r="2" spans="1:21" x14ac:dyDescent="0.35">
      <c r="A2">
        <v>1232.6199567399899</v>
      </c>
      <c r="B2">
        <v>26289.708533050602</v>
      </c>
      <c r="C2">
        <v>10</v>
      </c>
      <c r="D2">
        <v>0.95</v>
      </c>
      <c r="E2">
        <v>100000</v>
      </c>
      <c r="F2">
        <v>0</v>
      </c>
      <c r="G2">
        <v>52571850</v>
      </c>
      <c r="H2">
        <v>0</v>
      </c>
      <c r="I2">
        <v>52571850</v>
      </c>
      <c r="J2">
        <v>18615</v>
      </c>
      <c r="K2">
        <v>11450850</v>
      </c>
      <c r="L2">
        <v>31047</v>
      </c>
      <c r="M2">
        <v>17668550</v>
      </c>
      <c r="N2">
        <v>0</v>
      </c>
      <c r="O2">
        <v>0</v>
      </c>
      <c r="P2">
        <v>171196</v>
      </c>
      <c r="Q2">
        <v>20204887</v>
      </c>
      <c r="R2">
        <f>H2/G2</f>
        <v>0</v>
      </c>
      <c r="T2">
        <v>1.6263750477926001E-4</v>
      </c>
      <c r="U2">
        <f>(T2-R2)/T2*100</f>
        <v>100</v>
      </c>
    </row>
    <row r="3" spans="1:21" x14ac:dyDescent="0.35">
      <c r="A3">
        <v>1232.6199567399899</v>
      </c>
      <c r="B3">
        <v>26289.708533050602</v>
      </c>
      <c r="C3">
        <v>10</v>
      </c>
      <c r="D3">
        <v>0.95</v>
      </c>
      <c r="E3">
        <v>100000</v>
      </c>
      <c r="F3">
        <v>0</v>
      </c>
      <c r="G3">
        <v>52571850</v>
      </c>
      <c r="H3">
        <v>0</v>
      </c>
      <c r="I3">
        <v>52571850</v>
      </c>
      <c r="J3">
        <v>21254</v>
      </c>
      <c r="K3">
        <v>13056300</v>
      </c>
      <c r="L3">
        <v>38683</v>
      </c>
      <c r="M3">
        <v>17825450</v>
      </c>
      <c r="N3">
        <v>0</v>
      </c>
      <c r="O3">
        <v>0</v>
      </c>
      <c r="P3">
        <v>164415</v>
      </c>
      <c r="Q3">
        <v>23053477</v>
      </c>
      <c r="R3">
        <f t="shared" ref="R3:R17" si="0">H3/G3</f>
        <v>0</v>
      </c>
      <c r="T3">
        <v>1.750030910872067E-4</v>
      </c>
      <c r="U3">
        <f t="shared" ref="U3:U17" si="1">(T3-R3)/T3*100</f>
        <v>100</v>
      </c>
    </row>
    <row r="4" spans="1:21" x14ac:dyDescent="0.35">
      <c r="A4">
        <v>1232.6199567399899</v>
      </c>
      <c r="B4">
        <v>26289.7557897847</v>
      </c>
      <c r="C4">
        <v>10</v>
      </c>
      <c r="D4">
        <v>0.95</v>
      </c>
      <c r="E4">
        <v>99998</v>
      </c>
      <c r="F4">
        <v>2</v>
      </c>
      <c r="G4">
        <v>52570450</v>
      </c>
      <c r="H4">
        <v>1750</v>
      </c>
      <c r="I4">
        <v>52572200</v>
      </c>
      <c r="J4">
        <v>23845</v>
      </c>
      <c r="K4">
        <v>14495750</v>
      </c>
      <c r="L4">
        <v>45391</v>
      </c>
      <c r="M4">
        <v>17995250</v>
      </c>
      <c r="N4">
        <v>0</v>
      </c>
      <c r="O4">
        <v>0</v>
      </c>
      <c r="P4">
        <v>157824</v>
      </c>
      <c r="Q4">
        <v>25867685</v>
      </c>
      <c r="R4">
        <f t="shared" si="0"/>
        <v>3.3288663117778147E-5</v>
      </c>
      <c r="T4">
        <v>3.1857976191155467E-4</v>
      </c>
      <c r="U4">
        <f t="shared" si="1"/>
        <v>89.550917196359791</v>
      </c>
    </row>
    <row r="5" spans="1:21" x14ac:dyDescent="0.35">
      <c r="A5">
        <v>1232.6199567399899</v>
      </c>
      <c r="B5">
        <v>26289.465995358602</v>
      </c>
      <c r="C5">
        <v>10</v>
      </c>
      <c r="D5">
        <v>0.95</v>
      </c>
      <c r="E5">
        <v>99994</v>
      </c>
      <c r="F5">
        <v>6</v>
      </c>
      <c r="G5">
        <v>52566800</v>
      </c>
      <c r="H5">
        <v>5450</v>
      </c>
      <c r="I5">
        <v>52572250</v>
      </c>
      <c r="J5">
        <v>25993</v>
      </c>
      <c r="K5">
        <v>15751300</v>
      </c>
      <c r="L5">
        <v>55539</v>
      </c>
      <c r="M5">
        <v>18077900</v>
      </c>
      <c r="N5">
        <v>0</v>
      </c>
      <c r="O5">
        <v>0</v>
      </c>
      <c r="P5">
        <v>152523</v>
      </c>
      <c r="Q5">
        <v>28089723</v>
      </c>
      <c r="R5">
        <f t="shared" si="0"/>
        <v>1.036776063979546E-4</v>
      </c>
      <c r="T5">
        <v>9.2634069745655757E-4</v>
      </c>
      <c r="U5">
        <f t="shared" si="1"/>
        <v>88.807832077051032</v>
      </c>
    </row>
    <row r="6" spans="1:21" x14ac:dyDescent="0.35">
      <c r="A6">
        <v>1232.99833232786</v>
      </c>
      <c r="B6">
        <v>26289.453188340201</v>
      </c>
      <c r="C6">
        <v>10</v>
      </c>
      <c r="D6">
        <v>0.95</v>
      </c>
      <c r="E6">
        <v>99971</v>
      </c>
      <c r="F6">
        <v>29</v>
      </c>
      <c r="G6">
        <v>52548000</v>
      </c>
      <c r="H6">
        <v>25700</v>
      </c>
      <c r="I6">
        <v>52573700</v>
      </c>
      <c r="J6">
        <v>28870</v>
      </c>
      <c r="K6">
        <v>17351500</v>
      </c>
      <c r="L6">
        <v>63217</v>
      </c>
      <c r="M6">
        <v>18225800</v>
      </c>
      <c r="N6">
        <v>0</v>
      </c>
      <c r="O6">
        <v>0</v>
      </c>
      <c r="P6">
        <v>145129</v>
      </c>
      <c r="Q6">
        <v>31393313</v>
      </c>
      <c r="R6">
        <f t="shared" si="0"/>
        <v>4.8907665372611704E-4</v>
      </c>
      <c r="T6">
        <v>1.6433588047607953E-3</v>
      </c>
      <c r="U6">
        <f t="shared" si="1"/>
        <v>70.239204468965227</v>
      </c>
    </row>
    <row r="7" spans="1:21" x14ac:dyDescent="0.35">
      <c r="A7">
        <v>1233.9819379108801</v>
      </c>
      <c r="B7">
        <v>26295.181627448401</v>
      </c>
      <c r="C7">
        <v>10</v>
      </c>
      <c r="D7">
        <v>0.95</v>
      </c>
      <c r="E7">
        <v>99959</v>
      </c>
      <c r="F7">
        <v>41</v>
      </c>
      <c r="G7">
        <v>52536600</v>
      </c>
      <c r="H7">
        <v>36800</v>
      </c>
      <c r="I7">
        <v>52573400</v>
      </c>
      <c r="J7">
        <v>30644</v>
      </c>
      <c r="K7">
        <v>18403350</v>
      </c>
      <c r="L7">
        <v>73981</v>
      </c>
      <c r="M7">
        <v>18275650</v>
      </c>
      <c r="N7">
        <v>0</v>
      </c>
      <c r="O7">
        <v>0</v>
      </c>
      <c r="P7">
        <v>140573</v>
      </c>
      <c r="Q7">
        <v>33503962</v>
      </c>
      <c r="R7">
        <f t="shared" si="0"/>
        <v>7.0046405743805272E-4</v>
      </c>
      <c r="T7">
        <v>3.595695438888873E-3</v>
      </c>
      <c r="U7">
        <f t="shared" si="1"/>
        <v>80.519371861636117</v>
      </c>
    </row>
    <row r="8" spans="1:21" x14ac:dyDescent="0.35">
      <c r="A8">
        <v>1233.1533893986</v>
      </c>
      <c r="B8">
        <v>26289.735394095402</v>
      </c>
      <c r="C8">
        <v>10</v>
      </c>
      <c r="D8">
        <v>0.95</v>
      </c>
      <c r="E8">
        <v>99911</v>
      </c>
      <c r="F8">
        <v>89</v>
      </c>
      <c r="G8">
        <v>52495150</v>
      </c>
      <c r="H8">
        <v>75050</v>
      </c>
      <c r="I8">
        <v>52570200</v>
      </c>
      <c r="J8">
        <v>32850</v>
      </c>
      <c r="K8">
        <v>19598650</v>
      </c>
      <c r="L8">
        <v>83369</v>
      </c>
      <c r="M8">
        <v>18409550</v>
      </c>
      <c r="N8">
        <v>0</v>
      </c>
      <c r="O8">
        <v>0</v>
      </c>
      <c r="P8">
        <v>135578</v>
      </c>
      <c r="Q8">
        <v>36296026</v>
      </c>
      <c r="R8">
        <f t="shared" si="0"/>
        <v>1.4296558824958116E-3</v>
      </c>
      <c r="T8">
        <v>7.036734072707212E-3</v>
      </c>
      <c r="U8">
        <f t="shared" si="1"/>
        <v>79.68296275340434</v>
      </c>
    </row>
    <row r="9" spans="1:21" x14ac:dyDescent="0.35">
      <c r="A9">
        <v>1232.95032241532</v>
      </c>
      <c r="B9">
        <v>26289.6246036011</v>
      </c>
      <c r="C9">
        <v>10</v>
      </c>
      <c r="D9">
        <v>0.95</v>
      </c>
      <c r="E9">
        <v>99814</v>
      </c>
      <c r="F9">
        <v>186</v>
      </c>
      <c r="G9">
        <v>52414150</v>
      </c>
      <c r="H9">
        <v>160450</v>
      </c>
      <c r="I9">
        <v>52574600</v>
      </c>
      <c r="J9">
        <v>34213</v>
      </c>
      <c r="K9">
        <v>20301750</v>
      </c>
      <c r="L9">
        <v>92021</v>
      </c>
      <c r="M9">
        <v>18417950</v>
      </c>
      <c r="N9">
        <v>0</v>
      </c>
      <c r="O9">
        <v>0</v>
      </c>
      <c r="P9">
        <v>131463</v>
      </c>
      <c r="Q9">
        <v>38067228</v>
      </c>
      <c r="R9">
        <f t="shared" si="0"/>
        <v>3.0611962609333548E-3</v>
      </c>
      <c r="T9">
        <v>1.0698849455165277E-2</v>
      </c>
      <c r="U9">
        <f t="shared" si="1"/>
        <v>71.387612530098309</v>
      </c>
    </row>
    <row r="10" spans="1:21" x14ac:dyDescent="0.35">
      <c r="A10">
        <v>1233.19187223272</v>
      </c>
      <c r="B10">
        <v>26291.636695473298</v>
      </c>
      <c r="C10">
        <v>10</v>
      </c>
      <c r="D10">
        <v>0.95</v>
      </c>
      <c r="E10">
        <v>99704</v>
      </c>
      <c r="F10">
        <v>296</v>
      </c>
      <c r="G10">
        <v>52307800</v>
      </c>
      <c r="H10">
        <v>256100</v>
      </c>
      <c r="I10">
        <v>52563900</v>
      </c>
      <c r="J10">
        <v>36148</v>
      </c>
      <c r="K10">
        <v>21351750</v>
      </c>
      <c r="L10">
        <v>106004</v>
      </c>
      <c r="M10">
        <v>18521250</v>
      </c>
      <c r="N10">
        <v>1</v>
      </c>
      <c r="O10">
        <v>350</v>
      </c>
      <c r="P10">
        <v>126384</v>
      </c>
      <c r="Q10">
        <v>40624873</v>
      </c>
      <c r="R10">
        <f t="shared" si="0"/>
        <v>4.8960193317249051E-3</v>
      </c>
      <c r="T10">
        <v>1.3497393554278756E-2</v>
      </c>
      <c r="U10">
        <f t="shared" si="1"/>
        <v>63.726186748308635</v>
      </c>
    </row>
    <row r="11" spans="1:21" x14ac:dyDescent="0.35">
      <c r="A11">
        <v>1233.2921369707999</v>
      </c>
      <c r="B11">
        <v>26279.718301398199</v>
      </c>
      <c r="C11">
        <v>10</v>
      </c>
      <c r="D11">
        <v>0.95</v>
      </c>
      <c r="E11">
        <v>99535</v>
      </c>
      <c r="F11">
        <v>465</v>
      </c>
      <c r="G11">
        <v>52174100</v>
      </c>
      <c r="H11">
        <v>393950</v>
      </c>
      <c r="I11">
        <v>52568050</v>
      </c>
      <c r="J11">
        <v>37756</v>
      </c>
      <c r="K11">
        <v>22201450</v>
      </c>
      <c r="L11">
        <v>119877</v>
      </c>
      <c r="M11">
        <v>18638300</v>
      </c>
      <c r="N11">
        <v>1</v>
      </c>
      <c r="O11">
        <v>250</v>
      </c>
      <c r="P11">
        <v>122388</v>
      </c>
      <c r="Q11">
        <v>42719807</v>
      </c>
      <c r="R11">
        <f t="shared" si="0"/>
        <v>7.5506812767254248E-3</v>
      </c>
      <c r="T11">
        <v>1.8488079203098723E-2</v>
      </c>
      <c r="U11">
        <f t="shared" si="1"/>
        <v>59.15919012581967</v>
      </c>
    </row>
    <row r="12" spans="1:21" x14ac:dyDescent="0.35">
      <c r="A12">
        <v>1234.4928183883001</v>
      </c>
      <c r="B12">
        <v>26309.9041897112</v>
      </c>
      <c r="C12">
        <v>10</v>
      </c>
      <c r="D12">
        <v>0.95</v>
      </c>
      <c r="E12">
        <v>99308</v>
      </c>
      <c r="F12">
        <v>692</v>
      </c>
      <c r="G12">
        <v>51990150</v>
      </c>
      <c r="H12">
        <v>596950</v>
      </c>
      <c r="I12">
        <v>52587100</v>
      </c>
      <c r="J12">
        <v>38449</v>
      </c>
      <c r="K12">
        <v>22562650</v>
      </c>
      <c r="L12">
        <v>125946</v>
      </c>
      <c r="M12">
        <v>18697400</v>
      </c>
      <c r="N12">
        <v>3</v>
      </c>
      <c r="O12">
        <v>850</v>
      </c>
      <c r="P12">
        <v>120022</v>
      </c>
      <c r="Q12">
        <v>43863373</v>
      </c>
      <c r="R12">
        <f t="shared" si="0"/>
        <v>1.1481982644789446E-2</v>
      </c>
      <c r="T12">
        <v>2.5812048412810141E-2</v>
      </c>
      <c r="U12">
        <f t="shared" si="1"/>
        <v>55.51696455407582</v>
      </c>
    </row>
    <row r="13" spans="1:21" x14ac:dyDescent="0.35">
      <c r="A13">
        <v>1227.8915803065199</v>
      </c>
      <c r="B13">
        <v>26266.383617987402</v>
      </c>
      <c r="C13">
        <v>10</v>
      </c>
      <c r="D13">
        <v>0.95</v>
      </c>
      <c r="E13">
        <v>99042</v>
      </c>
      <c r="F13">
        <v>958</v>
      </c>
      <c r="G13">
        <v>51723400</v>
      </c>
      <c r="H13">
        <v>824250</v>
      </c>
      <c r="I13">
        <v>52547650</v>
      </c>
      <c r="J13">
        <v>40194</v>
      </c>
      <c r="K13">
        <v>23308400</v>
      </c>
      <c r="L13">
        <v>140102</v>
      </c>
      <c r="M13">
        <v>18789350</v>
      </c>
      <c r="N13">
        <v>1</v>
      </c>
      <c r="O13">
        <v>400</v>
      </c>
      <c r="P13">
        <v>115178</v>
      </c>
      <c r="Q13">
        <v>46224271</v>
      </c>
      <c r="R13">
        <f t="shared" si="0"/>
        <v>1.5935727349710188E-2</v>
      </c>
      <c r="T13">
        <v>3.4738683985552361E-2</v>
      </c>
      <c r="U13">
        <f t="shared" si="1"/>
        <v>54.126853635739991</v>
      </c>
    </row>
    <row r="14" spans="1:21" x14ac:dyDescent="0.35">
      <c r="A14">
        <v>1239.7671801128399</v>
      </c>
      <c r="B14">
        <v>26281.162687402099</v>
      </c>
      <c r="C14">
        <v>10</v>
      </c>
      <c r="D14">
        <v>0.95</v>
      </c>
      <c r="E14">
        <v>98690</v>
      </c>
      <c r="F14">
        <v>1310</v>
      </c>
      <c r="G14">
        <v>51445450</v>
      </c>
      <c r="H14">
        <v>1115000</v>
      </c>
      <c r="I14">
        <v>52560450</v>
      </c>
      <c r="J14">
        <v>41106</v>
      </c>
      <c r="K14">
        <v>23753700</v>
      </c>
      <c r="L14">
        <v>147631</v>
      </c>
      <c r="M14">
        <v>18830000</v>
      </c>
      <c r="N14">
        <v>1</v>
      </c>
      <c r="O14">
        <v>350</v>
      </c>
      <c r="P14">
        <v>112258</v>
      </c>
      <c r="Q14">
        <v>47616661</v>
      </c>
      <c r="R14">
        <f t="shared" si="0"/>
        <v>2.1673442452150773E-2</v>
      </c>
      <c r="T14">
        <v>4.0361432028859764E-2</v>
      </c>
      <c r="U14">
        <f t="shared" si="1"/>
        <v>46.301601893972588</v>
      </c>
    </row>
    <row r="15" spans="1:21" x14ac:dyDescent="0.35">
      <c r="A15">
        <v>1235.0807903253501</v>
      </c>
      <c r="B15">
        <v>26324.334891405801</v>
      </c>
      <c r="C15">
        <v>10</v>
      </c>
      <c r="D15">
        <v>0.95</v>
      </c>
      <c r="E15">
        <v>98421</v>
      </c>
      <c r="F15">
        <v>1579</v>
      </c>
      <c r="G15">
        <v>51242950</v>
      </c>
      <c r="H15">
        <v>1331000</v>
      </c>
      <c r="I15">
        <v>52573950</v>
      </c>
      <c r="J15">
        <v>41848</v>
      </c>
      <c r="K15">
        <v>24151300</v>
      </c>
      <c r="L15">
        <v>152485</v>
      </c>
      <c r="M15">
        <v>18841600</v>
      </c>
      <c r="N15">
        <v>2</v>
      </c>
      <c r="O15">
        <v>700</v>
      </c>
      <c r="P15">
        <v>109890</v>
      </c>
      <c r="Q15">
        <v>48662838</v>
      </c>
      <c r="R15">
        <f t="shared" si="0"/>
        <v>2.5974304758020372E-2</v>
      </c>
      <c r="T15">
        <v>5.0672016811117396E-2</v>
      </c>
      <c r="U15">
        <f t="shared" si="1"/>
        <v>48.740337581507845</v>
      </c>
    </row>
    <row r="16" spans="1:21" x14ac:dyDescent="0.35">
      <c r="A16">
        <v>1234.88441472453</v>
      </c>
      <c r="B16">
        <v>26297.860721831999</v>
      </c>
      <c r="C16">
        <v>10</v>
      </c>
      <c r="D16">
        <v>0.95</v>
      </c>
      <c r="E16">
        <v>98010</v>
      </c>
      <c r="F16">
        <v>1990</v>
      </c>
      <c r="G16">
        <v>50898600</v>
      </c>
      <c r="H16">
        <v>1677350</v>
      </c>
      <c r="I16">
        <v>52575950</v>
      </c>
      <c r="J16">
        <v>42481</v>
      </c>
      <c r="K16">
        <v>24359250</v>
      </c>
      <c r="L16">
        <v>166722</v>
      </c>
      <c r="M16">
        <v>18927950</v>
      </c>
      <c r="N16">
        <v>8</v>
      </c>
      <c r="O16">
        <v>2700</v>
      </c>
      <c r="P16">
        <v>107024</v>
      </c>
      <c r="Q16">
        <v>49554471</v>
      </c>
      <c r="R16">
        <f t="shared" si="0"/>
        <v>3.2954737458397679E-2</v>
      </c>
      <c r="T16">
        <v>5.998879336506327E-2</v>
      </c>
      <c r="U16">
        <f t="shared" si="1"/>
        <v>45.065176994224878</v>
      </c>
    </row>
    <row r="17" spans="1:21" x14ac:dyDescent="0.35">
      <c r="A17">
        <v>1238.0028025061199</v>
      </c>
      <c r="B17">
        <v>26295.834611803901</v>
      </c>
      <c r="C17">
        <v>10</v>
      </c>
      <c r="D17">
        <v>0.95</v>
      </c>
      <c r="E17">
        <v>97572</v>
      </c>
      <c r="F17">
        <v>2428</v>
      </c>
      <c r="G17">
        <v>50590650</v>
      </c>
      <c r="H17">
        <v>2026000</v>
      </c>
      <c r="I17">
        <v>52616650</v>
      </c>
      <c r="J17">
        <v>43042</v>
      </c>
      <c r="K17">
        <v>24572950</v>
      </c>
      <c r="L17">
        <v>172688</v>
      </c>
      <c r="M17">
        <v>18992750</v>
      </c>
      <c r="N17">
        <v>3</v>
      </c>
      <c r="O17">
        <v>1050</v>
      </c>
      <c r="P17">
        <v>104391</v>
      </c>
      <c r="Q17">
        <v>50544388</v>
      </c>
      <c r="R17">
        <f t="shared" si="0"/>
        <v>4.0046925667094613E-2</v>
      </c>
      <c r="T17">
        <v>7.1936265532374796E-2</v>
      </c>
      <c r="U17">
        <f t="shared" si="1"/>
        <v>44.329990762348423</v>
      </c>
    </row>
  </sheetData>
  <sortState xmlns:xlrd2="http://schemas.microsoft.com/office/spreadsheetml/2017/richdata2" ref="A2:Q17">
    <sortCondition ref="D2:D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topLeftCell="B1" workbookViewId="0">
      <selection activeCell="R2" sqref="R2:S17"/>
    </sheetView>
  </sheetViews>
  <sheetFormatPr defaultRowHeight="14.5" x14ac:dyDescent="0.35"/>
  <cols>
    <col min="7" max="7" width="10" bestFit="1" customWidth="1"/>
    <col min="19" max="19" width="12" bestFit="1" customWidth="1"/>
  </cols>
  <sheetData>
    <row r="1" spans="1:20" x14ac:dyDescent="0.35">
      <c r="D1" t="s">
        <v>560</v>
      </c>
      <c r="E1" t="s">
        <v>561</v>
      </c>
      <c r="F1" t="s">
        <v>562</v>
      </c>
      <c r="G1" t="s">
        <v>563</v>
      </c>
      <c r="H1" t="s">
        <v>564</v>
      </c>
      <c r="I1" t="s">
        <v>565</v>
      </c>
      <c r="J1" t="s">
        <v>566</v>
      </c>
      <c r="K1" t="s">
        <v>567</v>
      </c>
      <c r="L1" t="s">
        <v>568</v>
      </c>
      <c r="M1" t="s">
        <v>569</v>
      </c>
      <c r="N1" t="s">
        <v>570</v>
      </c>
      <c r="O1" t="s">
        <v>571</v>
      </c>
    </row>
    <row r="2" spans="1:20" x14ac:dyDescent="0.35">
      <c r="A2" t="s">
        <v>0</v>
      </c>
      <c r="B2" t="s">
        <v>572</v>
      </c>
      <c r="C2">
        <v>1</v>
      </c>
      <c r="D2">
        <v>99995</v>
      </c>
      <c r="E2">
        <v>5</v>
      </c>
      <c r="F2">
        <v>52567350</v>
      </c>
      <c r="G2">
        <v>8550</v>
      </c>
      <c r="H2">
        <v>52570900</v>
      </c>
      <c r="I2">
        <v>0</v>
      </c>
      <c r="J2">
        <v>0</v>
      </c>
      <c r="K2">
        <v>0</v>
      </c>
      <c r="L2">
        <v>18943400</v>
      </c>
      <c r="M2">
        <v>0</v>
      </c>
      <c r="N2">
        <v>0</v>
      </c>
      <c r="O2">
        <v>220043</v>
      </c>
      <c r="P2">
        <v>0</v>
      </c>
      <c r="Q2">
        <v>0</v>
      </c>
      <c r="R2">
        <v>1</v>
      </c>
      <c r="S2">
        <f t="shared" ref="S2:S17" si="0">G2/H2</f>
        <v>1.6263750477926001E-4</v>
      </c>
      <c r="T2">
        <v>1</v>
      </c>
    </row>
    <row r="3" spans="1:20" x14ac:dyDescent="0.35">
      <c r="A3" t="s">
        <v>0</v>
      </c>
      <c r="B3" t="s">
        <v>573</v>
      </c>
      <c r="C3">
        <v>1</v>
      </c>
      <c r="D3">
        <v>99990</v>
      </c>
      <c r="E3">
        <v>10</v>
      </c>
      <c r="F3">
        <v>52563300</v>
      </c>
      <c r="G3">
        <v>9200</v>
      </c>
      <c r="H3">
        <v>52570500</v>
      </c>
      <c r="I3">
        <v>0</v>
      </c>
      <c r="J3">
        <v>0</v>
      </c>
      <c r="K3">
        <v>0</v>
      </c>
      <c r="L3">
        <v>19274450</v>
      </c>
      <c r="M3">
        <v>0</v>
      </c>
      <c r="N3">
        <v>0</v>
      </c>
      <c r="O3">
        <v>219703</v>
      </c>
      <c r="P3">
        <v>0</v>
      </c>
      <c r="Q3">
        <v>0</v>
      </c>
      <c r="R3">
        <v>2</v>
      </c>
      <c r="S3">
        <f t="shared" si="0"/>
        <v>1.750030910872067E-4</v>
      </c>
      <c r="T3">
        <v>2</v>
      </c>
    </row>
    <row r="4" spans="1:20" x14ac:dyDescent="0.35">
      <c r="A4" t="s">
        <v>574</v>
      </c>
      <c r="B4" t="s">
        <v>575</v>
      </c>
      <c r="C4">
        <v>1</v>
      </c>
      <c r="D4">
        <v>99976</v>
      </c>
      <c r="E4">
        <v>24</v>
      </c>
      <c r="F4">
        <v>52560350</v>
      </c>
      <c r="G4">
        <v>16750</v>
      </c>
      <c r="H4">
        <v>52577100</v>
      </c>
      <c r="I4">
        <v>0</v>
      </c>
      <c r="J4">
        <v>0</v>
      </c>
      <c r="K4">
        <v>0</v>
      </c>
      <c r="L4">
        <v>19817450</v>
      </c>
      <c r="M4">
        <v>0</v>
      </c>
      <c r="N4">
        <v>0</v>
      </c>
      <c r="O4">
        <v>220126</v>
      </c>
      <c r="P4">
        <v>0</v>
      </c>
      <c r="Q4">
        <v>0</v>
      </c>
      <c r="R4">
        <v>3</v>
      </c>
      <c r="S4">
        <f t="shared" si="0"/>
        <v>3.1857976191155467E-4</v>
      </c>
      <c r="T4">
        <v>3</v>
      </c>
    </row>
    <row r="5" spans="1:20" x14ac:dyDescent="0.35">
      <c r="A5" t="s">
        <v>574</v>
      </c>
      <c r="B5" t="s">
        <v>576</v>
      </c>
      <c r="C5">
        <v>1</v>
      </c>
      <c r="D5">
        <v>99931</v>
      </c>
      <c r="E5">
        <v>69</v>
      </c>
      <c r="F5">
        <v>52523750</v>
      </c>
      <c r="G5">
        <v>48700</v>
      </c>
      <c r="H5">
        <v>52572450</v>
      </c>
      <c r="I5">
        <v>0</v>
      </c>
      <c r="J5">
        <v>0</v>
      </c>
      <c r="K5">
        <v>0</v>
      </c>
      <c r="L5">
        <v>20222550</v>
      </c>
      <c r="M5">
        <v>0</v>
      </c>
      <c r="N5">
        <v>0</v>
      </c>
      <c r="O5">
        <v>220040</v>
      </c>
      <c r="P5">
        <v>0</v>
      </c>
      <c r="Q5">
        <v>0</v>
      </c>
      <c r="R5">
        <v>4</v>
      </c>
      <c r="S5">
        <f t="shared" si="0"/>
        <v>9.2634069745655757E-4</v>
      </c>
      <c r="T5">
        <v>4</v>
      </c>
    </row>
    <row r="6" spans="1:20" x14ac:dyDescent="0.35">
      <c r="A6" t="s">
        <v>577</v>
      </c>
      <c r="B6" t="s">
        <v>578</v>
      </c>
      <c r="C6">
        <v>1</v>
      </c>
      <c r="D6">
        <v>99885</v>
      </c>
      <c r="E6">
        <v>115</v>
      </c>
      <c r="F6">
        <v>52488850</v>
      </c>
      <c r="G6">
        <v>86400</v>
      </c>
      <c r="H6">
        <v>52575250</v>
      </c>
      <c r="I6">
        <v>0</v>
      </c>
      <c r="J6">
        <v>0</v>
      </c>
      <c r="K6">
        <v>0</v>
      </c>
      <c r="L6">
        <v>20839050</v>
      </c>
      <c r="M6">
        <v>0</v>
      </c>
      <c r="N6">
        <v>0</v>
      </c>
      <c r="O6">
        <v>219772</v>
      </c>
      <c r="P6">
        <v>0</v>
      </c>
      <c r="Q6">
        <v>0</v>
      </c>
      <c r="R6">
        <v>5</v>
      </c>
      <c r="S6">
        <f t="shared" si="0"/>
        <v>1.6433588047607953E-3</v>
      </c>
      <c r="T6">
        <v>5</v>
      </c>
    </row>
    <row r="7" spans="1:20" x14ac:dyDescent="0.35">
      <c r="A7" t="s">
        <v>579</v>
      </c>
      <c r="B7" t="s">
        <v>580</v>
      </c>
      <c r="C7">
        <v>1</v>
      </c>
      <c r="D7">
        <v>99743</v>
      </c>
      <c r="E7">
        <v>257</v>
      </c>
      <c r="F7">
        <v>52373850</v>
      </c>
      <c r="G7">
        <v>189000</v>
      </c>
      <c r="H7">
        <v>52562850</v>
      </c>
      <c r="I7">
        <v>0</v>
      </c>
      <c r="J7">
        <v>0</v>
      </c>
      <c r="K7">
        <v>0</v>
      </c>
      <c r="L7">
        <v>21211100</v>
      </c>
      <c r="M7">
        <v>0</v>
      </c>
      <c r="N7">
        <v>0</v>
      </c>
      <c r="O7">
        <v>219600</v>
      </c>
      <c r="P7">
        <v>0</v>
      </c>
      <c r="Q7">
        <v>0</v>
      </c>
      <c r="R7">
        <v>6</v>
      </c>
      <c r="S7">
        <f t="shared" si="0"/>
        <v>3.595695438888873E-3</v>
      </c>
      <c r="T7">
        <v>6</v>
      </c>
    </row>
    <row r="8" spans="1:20" x14ac:dyDescent="0.35">
      <c r="A8" t="s">
        <v>581</v>
      </c>
      <c r="B8" t="s">
        <v>582</v>
      </c>
      <c r="C8">
        <v>1</v>
      </c>
      <c r="D8">
        <v>99522</v>
      </c>
      <c r="E8">
        <v>478</v>
      </c>
      <c r="F8">
        <v>52237100</v>
      </c>
      <c r="G8">
        <v>369900</v>
      </c>
      <c r="H8">
        <v>52567000</v>
      </c>
      <c r="I8">
        <v>0</v>
      </c>
      <c r="J8">
        <v>0</v>
      </c>
      <c r="K8">
        <v>0</v>
      </c>
      <c r="L8">
        <v>21755900</v>
      </c>
      <c r="M8">
        <v>0</v>
      </c>
      <c r="N8">
        <v>0</v>
      </c>
      <c r="O8">
        <v>219017</v>
      </c>
      <c r="P8">
        <v>0</v>
      </c>
      <c r="Q8">
        <v>0</v>
      </c>
      <c r="R8">
        <v>7</v>
      </c>
      <c r="S8">
        <f t="shared" si="0"/>
        <v>7.036734072707212E-3</v>
      </c>
      <c r="T8">
        <v>7</v>
      </c>
    </row>
    <row r="9" spans="1:20" x14ac:dyDescent="0.35">
      <c r="A9" t="s">
        <v>583</v>
      </c>
      <c r="B9" t="s">
        <v>584</v>
      </c>
      <c r="C9">
        <v>1</v>
      </c>
      <c r="D9">
        <v>99357</v>
      </c>
      <c r="E9">
        <v>643</v>
      </c>
      <c r="F9">
        <v>52104000</v>
      </c>
      <c r="G9">
        <v>562400</v>
      </c>
      <c r="H9">
        <v>52566400</v>
      </c>
      <c r="I9">
        <v>0</v>
      </c>
      <c r="J9">
        <v>0</v>
      </c>
      <c r="K9">
        <v>0</v>
      </c>
      <c r="L9">
        <v>22041450</v>
      </c>
      <c r="M9">
        <v>0</v>
      </c>
      <c r="N9">
        <v>0</v>
      </c>
      <c r="O9">
        <v>218415</v>
      </c>
      <c r="P9">
        <v>0</v>
      </c>
      <c r="Q9">
        <v>0</v>
      </c>
      <c r="R9">
        <v>8</v>
      </c>
      <c r="S9">
        <f t="shared" si="0"/>
        <v>1.0698849455165277E-2</v>
      </c>
      <c r="T9">
        <v>8</v>
      </c>
    </row>
    <row r="10" spans="1:20" x14ac:dyDescent="0.35">
      <c r="A10" t="s">
        <v>585</v>
      </c>
      <c r="B10" t="s">
        <v>586</v>
      </c>
      <c r="C10">
        <v>1</v>
      </c>
      <c r="D10">
        <v>98918</v>
      </c>
      <c r="E10">
        <v>1082</v>
      </c>
      <c r="F10">
        <v>51792550</v>
      </c>
      <c r="G10">
        <v>709450</v>
      </c>
      <c r="H10">
        <v>52562000</v>
      </c>
      <c r="I10">
        <v>0</v>
      </c>
      <c r="J10">
        <v>0</v>
      </c>
      <c r="K10">
        <v>0</v>
      </c>
      <c r="L10">
        <v>22391700</v>
      </c>
      <c r="M10">
        <v>0</v>
      </c>
      <c r="N10">
        <v>0</v>
      </c>
      <c r="O10">
        <v>217708</v>
      </c>
      <c r="P10">
        <v>0</v>
      </c>
      <c r="Q10">
        <v>0</v>
      </c>
      <c r="R10">
        <v>9</v>
      </c>
      <c r="S10">
        <f t="shared" si="0"/>
        <v>1.3497393554278756E-2</v>
      </c>
      <c r="T10">
        <v>9</v>
      </c>
    </row>
    <row r="11" spans="1:20" x14ac:dyDescent="0.35">
      <c r="A11" t="s">
        <v>587</v>
      </c>
      <c r="B11" t="s">
        <v>588</v>
      </c>
      <c r="C11">
        <v>1</v>
      </c>
      <c r="D11">
        <v>98607</v>
      </c>
      <c r="E11">
        <v>1393</v>
      </c>
      <c r="F11">
        <v>51591800</v>
      </c>
      <c r="G11">
        <v>971800</v>
      </c>
      <c r="H11">
        <v>52563600</v>
      </c>
      <c r="I11">
        <v>0</v>
      </c>
      <c r="J11">
        <v>0</v>
      </c>
      <c r="K11">
        <v>0</v>
      </c>
      <c r="L11">
        <v>22766600</v>
      </c>
      <c r="M11">
        <v>0</v>
      </c>
      <c r="N11">
        <v>0</v>
      </c>
      <c r="O11">
        <v>216412</v>
      </c>
      <c r="P11">
        <v>0</v>
      </c>
      <c r="Q11">
        <v>0</v>
      </c>
      <c r="R11">
        <v>10</v>
      </c>
      <c r="S11">
        <f t="shared" si="0"/>
        <v>1.8488079203098723E-2</v>
      </c>
      <c r="T11">
        <v>10</v>
      </c>
    </row>
    <row r="12" spans="1:20" x14ac:dyDescent="0.35">
      <c r="A12" t="s">
        <v>589</v>
      </c>
      <c r="B12" t="s">
        <v>590</v>
      </c>
      <c r="C12">
        <v>1</v>
      </c>
      <c r="D12">
        <v>98036</v>
      </c>
      <c r="E12">
        <v>1964</v>
      </c>
      <c r="F12">
        <v>51207800</v>
      </c>
      <c r="G12">
        <v>1356800</v>
      </c>
      <c r="H12">
        <v>52564600</v>
      </c>
      <c r="I12">
        <v>0</v>
      </c>
      <c r="J12">
        <v>0</v>
      </c>
      <c r="K12">
        <v>0</v>
      </c>
      <c r="L12">
        <v>23305300</v>
      </c>
      <c r="M12">
        <v>0</v>
      </c>
      <c r="N12">
        <v>0</v>
      </c>
      <c r="O12">
        <v>214887</v>
      </c>
      <c r="P12">
        <v>0</v>
      </c>
      <c r="Q12">
        <v>0</v>
      </c>
      <c r="R12">
        <v>11</v>
      </c>
      <c r="S12">
        <f t="shared" si="0"/>
        <v>2.5812048412810141E-2</v>
      </c>
      <c r="T12">
        <v>11</v>
      </c>
    </row>
    <row r="13" spans="1:20" x14ac:dyDescent="0.35">
      <c r="A13" t="s">
        <v>591</v>
      </c>
      <c r="B13" t="s">
        <v>592</v>
      </c>
      <c r="C13">
        <v>1</v>
      </c>
      <c r="D13">
        <v>97379</v>
      </c>
      <c r="E13">
        <v>2621</v>
      </c>
      <c r="F13">
        <v>50696200</v>
      </c>
      <c r="G13">
        <v>1824500</v>
      </c>
      <c r="H13">
        <v>52520700</v>
      </c>
      <c r="I13">
        <v>0</v>
      </c>
      <c r="J13">
        <v>0</v>
      </c>
      <c r="K13">
        <v>0</v>
      </c>
      <c r="L13">
        <v>23553000</v>
      </c>
      <c r="M13">
        <v>0</v>
      </c>
      <c r="N13">
        <v>0</v>
      </c>
      <c r="O13">
        <v>212944</v>
      </c>
      <c r="P13">
        <v>0</v>
      </c>
      <c r="Q13">
        <v>0</v>
      </c>
      <c r="R13">
        <v>12</v>
      </c>
      <c r="S13">
        <f t="shared" si="0"/>
        <v>3.4738683985552361E-2</v>
      </c>
      <c r="T13">
        <v>12</v>
      </c>
    </row>
    <row r="14" spans="1:20" x14ac:dyDescent="0.35">
      <c r="A14" t="s">
        <v>593</v>
      </c>
      <c r="B14" t="s">
        <v>594</v>
      </c>
      <c r="C14">
        <v>1</v>
      </c>
      <c r="D14">
        <v>96988</v>
      </c>
      <c r="E14">
        <v>3012</v>
      </c>
      <c r="F14">
        <v>50436300</v>
      </c>
      <c r="G14">
        <v>2121300</v>
      </c>
      <c r="H14">
        <v>52557600</v>
      </c>
      <c r="I14">
        <v>0</v>
      </c>
      <c r="J14">
        <v>0</v>
      </c>
      <c r="K14">
        <v>0</v>
      </c>
      <c r="L14">
        <v>23886500</v>
      </c>
      <c r="M14">
        <v>0</v>
      </c>
      <c r="N14">
        <v>0</v>
      </c>
      <c r="O14">
        <v>211764</v>
      </c>
      <c r="P14">
        <v>0</v>
      </c>
      <c r="Q14">
        <v>0</v>
      </c>
      <c r="R14">
        <v>13</v>
      </c>
      <c r="S14">
        <f t="shared" si="0"/>
        <v>4.0361432028859764E-2</v>
      </c>
      <c r="T14">
        <v>13</v>
      </c>
    </row>
    <row r="15" spans="1:20" x14ac:dyDescent="0.35">
      <c r="A15" t="s">
        <v>595</v>
      </c>
      <c r="B15" t="s">
        <v>596</v>
      </c>
      <c r="C15">
        <v>1</v>
      </c>
      <c r="D15">
        <v>96179</v>
      </c>
      <c r="E15">
        <v>3821</v>
      </c>
      <c r="F15">
        <v>49919700</v>
      </c>
      <c r="G15">
        <v>2664550</v>
      </c>
      <c r="H15">
        <v>52584250</v>
      </c>
      <c r="I15">
        <v>0</v>
      </c>
      <c r="J15">
        <v>0</v>
      </c>
      <c r="K15">
        <v>0</v>
      </c>
      <c r="L15">
        <v>24034000</v>
      </c>
      <c r="M15">
        <v>0</v>
      </c>
      <c r="N15">
        <v>0</v>
      </c>
      <c r="O15">
        <v>209716</v>
      </c>
      <c r="P15">
        <v>0</v>
      </c>
      <c r="Q15">
        <v>0</v>
      </c>
      <c r="R15">
        <v>14</v>
      </c>
      <c r="S15">
        <f t="shared" si="0"/>
        <v>5.0672016811117396E-2</v>
      </c>
      <c r="T15">
        <v>14</v>
      </c>
    </row>
    <row r="16" spans="1:20" x14ac:dyDescent="0.35">
      <c r="A16" t="s">
        <v>597</v>
      </c>
      <c r="B16" t="s">
        <v>598</v>
      </c>
      <c r="C16">
        <v>1</v>
      </c>
      <c r="D16">
        <v>95462</v>
      </c>
      <c r="E16">
        <v>4538</v>
      </c>
      <c r="F16">
        <v>49405250</v>
      </c>
      <c r="G16">
        <v>3152900</v>
      </c>
      <c r="H16">
        <v>52558150</v>
      </c>
      <c r="I16">
        <v>0</v>
      </c>
      <c r="J16">
        <v>0</v>
      </c>
      <c r="K16">
        <v>0</v>
      </c>
      <c r="L16">
        <v>24421350</v>
      </c>
      <c r="M16">
        <v>0</v>
      </c>
      <c r="N16">
        <v>0</v>
      </c>
      <c r="O16">
        <v>208039</v>
      </c>
      <c r="P16">
        <v>0</v>
      </c>
      <c r="Q16">
        <v>0</v>
      </c>
      <c r="R16">
        <v>15</v>
      </c>
      <c r="S16">
        <f t="shared" si="0"/>
        <v>5.998879336506327E-2</v>
      </c>
      <c r="T16">
        <v>15</v>
      </c>
    </row>
    <row r="17" spans="1:20" x14ac:dyDescent="0.35">
      <c r="A17" t="s">
        <v>599</v>
      </c>
      <c r="B17" t="s">
        <v>600</v>
      </c>
      <c r="C17">
        <v>1</v>
      </c>
      <c r="D17">
        <v>94594</v>
      </c>
      <c r="E17">
        <v>5406</v>
      </c>
      <c r="F17">
        <v>48774900</v>
      </c>
      <c r="G17">
        <v>3780650</v>
      </c>
      <c r="H17">
        <v>52555550</v>
      </c>
      <c r="I17">
        <v>0</v>
      </c>
      <c r="J17">
        <v>0</v>
      </c>
      <c r="K17">
        <v>0</v>
      </c>
      <c r="L17">
        <v>24728400</v>
      </c>
      <c r="M17">
        <v>0</v>
      </c>
      <c r="N17">
        <v>0</v>
      </c>
      <c r="O17">
        <v>204895</v>
      </c>
      <c r="P17">
        <v>0</v>
      </c>
      <c r="Q17">
        <v>0</v>
      </c>
      <c r="R17">
        <v>16</v>
      </c>
      <c r="S17">
        <f t="shared" si="0"/>
        <v>7.1936265532374796E-2</v>
      </c>
      <c r="T17">
        <v>16</v>
      </c>
    </row>
    <row r="23" spans="1:20" x14ac:dyDescent="0.35">
      <c r="G23">
        <v>3550</v>
      </c>
      <c r="I23">
        <f>F17+G17</f>
        <v>52555550</v>
      </c>
    </row>
    <row r="24" spans="1:20" x14ac:dyDescent="0.35">
      <c r="G24">
        <v>7200</v>
      </c>
    </row>
    <row r="25" spans="1:20" x14ac:dyDescent="0.35">
      <c r="G25">
        <v>16750</v>
      </c>
    </row>
    <row r="26" spans="1:20" x14ac:dyDescent="0.35">
      <c r="G26">
        <v>48700</v>
      </c>
    </row>
    <row r="27" spans="1:20" x14ac:dyDescent="0.35">
      <c r="G27">
        <v>86400</v>
      </c>
    </row>
    <row r="28" spans="1:20" x14ac:dyDescent="0.35">
      <c r="G28">
        <v>189000</v>
      </c>
    </row>
    <row r="29" spans="1:20" x14ac:dyDescent="0.35">
      <c r="G29">
        <v>329900</v>
      </c>
    </row>
    <row r="30" spans="1:20" x14ac:dyDescent="0.35">
      <c r="G30">
        <v>462400</v>
      </c>
    </row>
    <row r="31" spans="1:20" x14ac:dyDescent="0.35">
      <c r="G31">
        <v>769450</v>
      </c>
    </row>
    <row r="32" spans="1:20" x14ac:dyDescent="0.35">
      <c r="G32">
        <v>971800</v>
      </c>
    </row>
    <row r="33" spans="7:7" x14ac:dyDescent="0.35">
      <c r="G33">
        <v>1356800</v>
      </c>
    </row>
    <row r="34" spans="7:7" x14ac:dyDescent="0.35">
      <c r="G34">
        <v>1824500</v>
      </c>
    </row>
    <row r="35" spans="7:7" x14ac:dyDescent="0.35">
      <c r="G35">
        <v>2121300</v>
      </c>
    </row>
    <row r="36" spans="7:7" x14ac:dyDescent="0.35">
      <c r="G36">
        <v>2664550</v>
      </c>
    </row>
    <row r="37" spans="7:7" x14ac:dyDescent="0.35">
      <c r="G37">
        <v>3152900</v>
      </c>
    </row>
    <row r="38" spans="7:7" x14ac:dyDescent="0.35">
      <c r="G38">
        <v>3780650</v>
      </c>
    </row>
  </sheetData>
  <sortState xmlns:xlrd2="http://schemas.microsoft.com/office/spreadsheetml/2017/richdata2" ref="A2:Q17">
    <sortCondition ref="E2:E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87"/>
  <sheetViews>
    <sheetView topLeftCell="D1" workbookViewId="0">
      <selection activeCell="D23" sqref="D23"/>
    </sheetView>
  </sheetViews>
  <sheetFormatPr defaultRowHeight="14.5" x14ac:dyDescent="0.35"/>
  <cols>
    <col min="19" max="19" width="12" bestFit="1" customWidth="1"/>
  </cols>
  <sheetData>
    <row r="1" spans="1:27" x14ac:dyDescent="0.35">
      <c r="C1" t="s">
        <v>732</v>
      </c>
      <c r="E1" t="s">
        <v>560</v>
      </c>
      <c r="F1" t="s">
        <v>561</v>
      </c>
      <c r="G1" t="s">
        <v>562</v>
      </c>
      <c r="H1" t="s">
        <v>563</v>
      </c>
      <c r="I1" t="s">
        <v>564</v>
      </c>
      <c r="J1" t="s">
        <v>565</v>
      </c>
      <c r="K1" t="s">
        <v>566</v>
      </c>
      <c r="L1" t="s">
        <v>567</v>
      </c>
      <c r="M1" t="s">
        <v>568</v>
      </c>
      <c r="N1" t="s">
        <v>569</v>
      </c>
      <c r="O1" t="s">
        <v>570</v>
      </c>
      <c r="P1" t="s">
        <v>571</v>
      </c>
      <c r="S1" t="s">
        <v>601</v>
      </c>
      <c r="W1" t="s">
        <v>602</v>
      </c>
      <c r="Z1" t="s">
        <v>603</v>
      </c>
      <c r="AA1" t="s">
        <v>604</v>
      </c>
    </row>
    <row r="2" spans="1:27" x14ac:dyDescent="0.35">
      <c r="A2">
        <v>1232.6199567399899</v>
      </c>
      <c r="B2">
        <v>26289.708533050602</v>
      </c>
      <c r="C2">
        <v>5</v>
      </c>
      <c r="D2">
        <v>0.7</v>
      </c>
      <c r="E2">
        <v>99998</v>
      </c>
      <c r="F2">
        <v>2</v>
      </c>
      <c r="G2">
        <v>52570050</v>
      </c>
      <c r="H2">
        <v>1800</v>
      </c>
      <c r="I2">
        <v>52571850</v>
      </c>
      <c r="J2">
        <v>44456</v>
      </c>
      <c r="K2">
        <v>23350700</v>
      </c>
      <c r="L2">
        <v>61994</v>
      </c>
      <c r="M2">
        <v>16430500</v>
      </c>
      <c r="N2">
        <v>134</v>
      </c>
      <c r="O2">
        <v>113700</v>
      </c>
      <c r="P2">
        <v>106785</v>
      </c>
      <c r="Q2">
        <v>47693948</v>
      </c>
      <c r="R2">
        <v>113350</v>
      </c>
      <c r="S2">
        <f>H2/I2</f>
        <v>3.4238855965692667E-5</v>
      </c>
      <c r="U2">
        <v>1</v>
      </c>
      <c r="W2">
        <f>L2/160/82</f>
        <v>4.7251524390243897</v>
      </c>
      <c r="Z2">
        <v>1.6263750477926001E-4</v>
      </c>
      <c r="AA2">
        <f>(Z2-S2)*100/Z2</f>
        <v>78.947748852785594</v>
      </c>
    </row>
    <row r="3" spans="1:27" x14ac:dyDescent="0.35">
      <c r="A3">
        <v>1232.6199567399899</v>
      </c>
      <c r="B3">
        <v>26288.233802788302</v>
      </c>
      <c r="C3">
        <v>5</v>
      </c>
      <c r="D3">
        <v>0.7</v>
      </c>
      <c r="E3">
        <v>99992</v>
      </c>
      <c r="F3">
        <v>8</v>
      </c>
      <c r="G3">
        <v>52564600</v>
      </c>
      <c r="H3">
        <v>7200</v>
      </c>
      <c r="I3">
        <v>52571800</v>
      </c>
      <c r="J3">
        <v>47242</v>
      </c>
      <c r="K3">
        <v>24816400</v>
      </c>
      <c r="L3">
        <v>71684</v>
      </c>
      <c r="M3">
        <v>16500450</v>
      </c>
      <c r="N3">
        <v>274</v>
      </c>
      <c r="O3">
        <v>240100</v>
      </c>
      <c r="P3">
        <v>100241</v>
      </c>
      <c r="Q3">
        <v>50858372</v>
      </c>
      <c r="R3">
        <v>120463</v>
      </c>
      <c r="S3">
        <f t="shared" ref="S3:S17" si="0">H3/I3</f>
        <v>1.3695555411836764E-4</v>
      </c>
      <c r="U3">
        <v>2</v>
      </c>
      <c r="W3">
        <f t="shared" ref="W3:W17" si="1">L3/160/82</f>
        <v>5.4637195121951221</v>
      </c>
      <c r="Z3">
        <v>1.750030910872067E-4</v>
      </c>
      <c r="AA3">
        <f t="shared" ref="AA3:AA17" si="2">(Z3-S3)*100/Z3</f>
        <v>21.741065676308192</v>
      </c>
    </row>
    <row r="4" spans="1:27" x14ac:dyDescent="0.35">
      <c r="A4">
        <v>1233.7265476858699</v>
      </c>
      <c r="B4">
        <v>26292.7136430217</v>
      </c>
      <c r="C4">
        <v>5</v>
      </c>
      <c r="D4">
        <v>0.7</v>
      </c>
      <c r="E4">
        <v>99984</v>
      </c>
      <c r="F4">
        <v>16</v>
      </c>
      <c r="G4">
        <v>52557650</v>
      </c>
      <c r="H4">
        <v>14000</v>
      </c>
      <c r="I4">
        <v>52571650</v>
      </c>
      <c r="J4">
        <v>49472</v>
      </c>
      <c r="K4">
        <v>25947700</v>
      </c>
      <c r="L4">
        <v>79824</v>
      </c>
      <c r="M4">
        <v>16612900</v>
      </c>
      <c r="N4">
        <v>436</v>
      </c>
      <c r="O4">
        <v>367600</v>
      </c>
      <c r="P4">
        <v>95301</v>
      </c>
      <c r="Q4">
        <v>53337138</v>
      </c>
      <c r="R4">
        <v>125551</v>
      </c>
      <c r="S4">
        <f t="shared" si="0"/>
        <v>2.6630322616847676E-4</v>
      </c>
      <c r="U4">
        <v>3</v>
      </c>
      <c r="W4">
        <f t="shared" si="1"/>
        <v>6.0841463414634145</v>
      </c>
      <c r="Z4">
        <v>3.1857976191155467E-4</v>
      </c>
      <c r="AA4">
        <f t="shared" si="2"/>
        <v>16.409245656223174</v>
      </c>
    </row>
    <row r="5" spans="1:27" x14ac:dyDescent="0.35">
      <c r="A5">
        <v>1232.6138076202001</v>
      </c>
      <c r="B5">
        <v>26289.4765828899</v>
      </c>
      <c r="C5">
        <v>5</v>
      </c>
      <c r="D5">
        <v>0.7</v>
      </c>
      <c r="E5">
        <v>99953</v>
      </c>
      <c r="F5">
        <v>47</v>
      </c>
      <c r="G5">
        <v>52526300</v>
      </c>
      <c r="H5">
        <v>40300</v>
      </c>
      <c r="I5">
        <v>52566600</v>
      </c>
      <c r="J5">
        <v>51678</v>
      </c>
      <c r="K5">
        <v>26927250</v>
      </c>
      <c r="L5">
        <v>95113</v>
      </c>
      <c r="M5">
        <v>16601500</v>
      </c>
      <c r="N5">
        <v>736</v>
      </c>
      <c r="O5">
        <v>613650</v>
      </c>
      <c r="P5">
        <v>90476</v>
      </c>
      <c r="Q5">
        <v>55875708</v>
      </c>
      <c r="R5">
        <v>130785</v>
      </c>
      <c r="S5">
        <f t="shared" si="0"/>
        <v>7.6664650177108655E-4</v>
      </c>
      <c r="U5">
        <v>4</v>
      </c>
      <c r="W5">
        <f t="shared" si="1"/>
        <v>7.2494664634146337</v>
      </c>
      <c r="Z5">
        <v>9.2634069745655757E-4</v>
      </c>
      <c r="AA5">
        <f t="shared" si="2"/>
        <v>17.239250755574215</v>
      </c>
    </row>
    <row r="6" spans="1:27" x14ac:dyDescent="0.35">
      <c r="A6">
        <v>1233.7265476858699</v>
      </c>
      <c r="B6">
        <v>26289.474008136702</v>
      </c>
      <c r="C6">
        <v>5</v>
      </c>
      <c r="D6">
        <v>0.7</v>
      </c>
      <c r="E6">
        <v>99902</v>
      </c>
      <c r="F6">
        <v>98</v>
      </c>
      <c r="G6">
        <v>52491550</v>
      </c>
      <c r="H6">
        <v>81700</v>
      </c>
      <c r="I6">
        <v>52573250</v>
      </c>
      <c r="J6">
        <v>53263</v>
      </c>
      <c r="K6">
        <v>27703750</v>
      </c>
      <c r="L6">
        <v>101829</v>
      </c>
      <c r="M6">
        <v>16726300</v>
      </c>
      <c r="N6">
        <v>1051</v>
      </c>
      <c r="O6">
        <v>858050</v>
      </c>
      <c r="P6">
        <v>86459</v>
      </c>
      <c r="Q6">
        <v>58009365</v>
      </c>
      <c r="R6">
        <v>135000</v>
      </c>
      <c r="S6">
        <f t="shared" si="0"/>
        <v>1.5540222451531911E-3</v>
      </c>
      <c r="U6">
        <v>5</v>
      </c>
      <c r="W6">
        <f t="shared" si="1"/>
        <v>7.7613567073170726</v>
      </c>
      <c r="Z6">
        <v>1.6433588047607953E-3</v>
      </c>
      <c r="AA6">
        <f t="shared" si="2"/>
        <v>5.436217541099178</v>
      </c>
    </row>
    <row r="7" spans="1:27" x14ac:dyDescent="0.35">
      <c r="A7">
        <v>1234.4874936907399</v>
      </c>
      <c r="B7">
        <v>26289.3130181503</v>
      </c>
      <c r="C7">
        <v>5</v>
      </c>
      <c r="D7">
        <v>0.7</v>
      </c>
      <c r="E7">
        <v>99886</v>
      </c>
      <c r="F7">
        <v>114</v>
      </c>
      <c r="G7">
        <v>52472900</v>
      </c>
      <c r="H7">
        <v>97800</v>
      </c>
      <c r="I7">
        <v>52570700</v>
      </c>
      <c r="J7">
        <v>55304</v>
      </c>
      <c r="K7">
        <v>28622300</v>
      </c>
      <c r="L7">
        <v>113524</v>
      </c>
      <c r="M7">
        <v>16867950</v>
      </c>
      <c r="N7">
        <v>1462</v>
      </c>
      <c r="O7" s="1">
        <v>1215450</v>
      </c>
      <c r="P7">
        <v>82260</v>
      </c>
      <c r="Q7">
        <v>60161335</v>
      </c>
      <c r="R7">
        <v>139592</v>
      </c>
      <c r="S7">
        <f t="shared" si="0"/>
        <v>1.8603518690068802E-3</v>
      </c>
      <c r="U7">
        <v>6</v>
      </c>
      <c r="W7">
        <f t="shared" si="1"/>
        <v>8.652743902439024</v>
      </c>
      <c r="Z7">
        <v>3.595695438888873E-3</v>
      </c>
      <c r="AA7">
        <f t="shared" si="2"/>
        <v>48.261695112260156</v>
      </c>
    </row>
    <row r="8" spans="1:27" x14ac:dyDescent="0.35">
      <c r="A8">
        <v>1233.0369171653899</v>
      </c>
      <c r="B8">
        <v>26289.2414475318</v>
      </c>
      <c r="C8">
        <v>5</v>
      </c>
      <c r="D8">
        <v>0.7</v>
      </c>
      <c r="E8">
        <v>99785</v>
      </c>
      <c r="F8">
        <v>215</v>
      </c>
      <c r="G8">
        <v>52383900</v>
      </c>
      <c r="H8">
        <v>180950</v>
      </c>
      <c r="I8">
        <v>52564850</v>
      </c>
      <c r="J8">
        <v>56619</v>
      </c>
      <c r="K8">
        <v>29291950</v>
      </c>
      <c r="L8">
        <v>120983</v>
      </c>
      <c r="M8">
        <v>16923100</v>
      </c>
      <c r="N8">
        <v>1912</v>
      </c>
      <c r="O8" s="1">
        <v>1565400</v>
      </c>
      <c r="P8">
        <v>79186</v>
      </c>
      <c r="Q8">
        <v>61912252</v>
      </c>
      <c r="R8">
        <v>142931</v>
      </c>
      <c r="S8">
        <f t="shared" si="0"/>
        <v>3.4424144651796782E-3</v>
      </c>
      <c r="U8">
        <v>7</v>
      </c>
      <c r="W8">
        <f t="shared" si="1"/>
        <v>9.2212652439024385</v>
      </c>
      <c r="Z8">
        <v>7.036734072707212E-3</v>
      </c>
      <c r="AA8">
        <f t="shared" si="2"/>
        <v>51.079372481454413</v>
      </c>
    </row>
    <row r="9" spans="1:27" x14ac:dyDescent="0.35">
      <c r="A9">
        <v>1234.0482592763001</v>
      </c>
      <c r="B9">
        <v>26292.279298474401</v>
      </c>
      <c r="C9">
        <v>5</v>
      </c>
      <c r="D9">
        <v>0.7</v>
      </c>
      <c r="E9">
        <v>99671</v>
      </c>
      <c r="F9">
        <v>329</v>
      </c>
      <c r="G9">
        <v>52298500</v>
      </c>
      <c r="H9">
        <v>279300</v>
      </c>
      <c r="I9">
        <v>52577800</v>
      </c>
      <c r="J9">
        <v>58005</v>
      </c>
      <c r="K9">
        <v>29830350</v>
      </c>
      <c r="L9">
        <v>132960</v>
      </c>
      <c r="M9">
        <v>17039950</v>
      </c>
      <c r="N9">
        <v>2482</v>
      </c>
      <c r="O9" s="1">
        <v>2007750</v>
      </c>
      <c r="P9">
        <v>76170</v>
      </c>
      <c r="Q9">
        <v>63563882</v>
      </c>
      <c r="R9">
        <v>146343</v>
      </c>
      <c r="S9">
        <f t="shared" si="0"/>
        <v>5.3121279323212461E-3</v>
      </c>
      <c r="U9">
        <v>8</v>
      </c>
      <c r="W9">
        <f t="shared" si="1"/>
        <v>10.134146341463415</v>
      </c>
      <c r="Z9">
        <v>1.0698849455165277E-2</v>
      </c>
      <c r="AA9">
        <f t="shared" si="2"/>
        <v>50.348605664727678</v>
      </c>
    </row>
    <row r="10" spans="1:27" x14ac:dyDescent="0.35">
      <c r="A10">
        <v>1233.7576781601999</v>
      </c>
      <c r="B10">
        <v>26298.179954092899</v>
      </c>
      <c r="C10">
        <v>5</v>
      </c>
      <c r="D10">
        <v>0.7</v>
      </c>
      <c r="E10">
        <v>99486</v>
      </c>
      <c r="F10">
        <v>514</v>
      </c>
      <c r="G10">
        <v>52141600</v>
      </c>
      <c r="H10">
        <v>425900</v>
      </c>
      <c r="I10">
        <v>52567500</v>
      </c>
      <c r="J10">
        <v>59786</v>
      </c>
      <c r="K10">
        <v>30450800</v>
      </c>
      <c r="L10">
        <v>146071</v>
      </c>
      <c r="M10">
        <v>17126400</v>
      </c>
      <c r="N10">
        <v>3056</v>
      </c>
      <c r="O10" s="1">
        <v>2436150</v>
      </c>
      <c r="P10">
        <v>72331</v>
      </c>
      <c r="Q10">
        <v>65373787</v>
      </c>
      <c r="R10">
        <v>150116</v>
      </c>
      <c r="S10">
        <f t="shared" si="0"/>
        <v>8.1019641413420836E-3</v>
      </c>
      <c r="U10">
        <v>9</v>
      </c>
      <c r="W10">
        <f t="shared" si="1"/>
        <v>11.133460365853658</v>
      </c>
      <c r="Z10">
        <v>1.3497393554278756E-2</v>
      </c>
      <c r="AA10">
        <f t="shared" si="2"/>
        <v>39.973861555116983</v>
      </c>
    </row>
    <row r="11" spans="1:27" x14ac:dyDescent="0.35">
      <c r="A11">
        <v>1232.24034682305</v>
      </c>
      <c r="B11">
        <v>26300.326472629298</v>
      </c>
      <c r="C11">
        <v>5</v>
      </c>
      <c r="D11">
        <v>0.7</v>
      </c>
      <c r="E11">
        <v>99252</v>
      </c>
      <c r="F11">
        <v>748</v>
      </c>
      <c r="G11">
        <v>51956900</v>
      </c>
      <c r="H11">
        <v>618750</v>
      </c>
      <c r="I11">
        <v>52575650</v>
      </c>
      <c r="J11">
        <v>60602</v>
      </c>
      <c r="K11">
        <v>30711650</v>
      </c>
      <c r="L11">
        <v>152446</v>
      </c>
      <c r="M11">
        <v>17225900</v>
      </c>
      <c r="N11">
        <v>3665</v>
      </c>
      <c r="O11" s="1">
        <v>2916750</v>
      </c>
      <c r="P11">
        <v>70565</v>
      </c>
      <c r="Q11">
        <v>66555816</v>
      </c>
      <c r="R11">
        <v>152463</v>
      </c>
      <c r="S11">
        <f t="shared" si="0"/>
        <v>1.1768756068636336E-2</v>
      </c>
      <c r="U11">
        <v>10</v>
      </c>
      <c r="W11">
        <f t="shared" si="1"/>
        <v>11.619359756097561</v>
      </c>
      <c r="Z11">
        <v>1.8488079203098723E-2</v>
      </c>
      <c r="AA11">
        <f t="shared" si="2"/>
        <v>36.344084534948252</v>
      </c>
    </row>
    <row r="12" spans="1:27" x14ac:dyDescent="0.35">
      <c r="A12">
        <v>1236.83227578886</v>
      </c>
      <c r="B12">
        <v>26316.175149704901</v>
      </c>
      <c r="C12">
        <v>5</v>
      </c>
      <c r="D12">
        <v>0.7</v>
      </c>
      <c r="E12">
        <v>98981</v>
      </c>
      <c r="F12">
        <v>1019</v>
      </c>
      <c r="G12">
        <v>51725900</v>
      </c>
      <c r="H12">
        <v>848300</v>
      </c>
      <c r="I12">
        <v>52574200</v>
      </c>
      <c r="J12">
        <v>61375</v>
      </c>
      <c r="K12">
        <v>30937950</v>
      </c>
      <c r="L12">
        <v>163251</v>
      </c>
      <c r="M12">
        <v>17272000</v>
      </c>
      <c r="N12">
        <v>4430</v>
      </c>
      <c r="O12" s="1">
        <v>3490950</v>
      </c>
      <c r="P12">
        <v>69155</v>
      </c>
      <c r="Q12">
        <v>67884334</v>
      </c>
      <c r="R12">
        <v>155008</v>
      </c>
      <c r="S12">
        <f t="shared" si="0"/>
        <v>1.6135290693914506E-2</v>
      </c>
      <c r="U12">
        <v>11</v>
      </c>
      <c r="W12">
        <f t="shared" si="1"/>
        <v>12.442911585365854</v>
      </c>
      <c r="Z12">
        <v>2.5812048412810141E-2</v>
      </c>
      <c r="AA12">
        <f t="shared" si="2"/>
        <v>37.489305630207959</v>
      </c>
    </row>
    <row r="13" spans="1:27" x14ac:dyDescent="0.35">
      <c r="A13">
        <v>1234.6826789153699</v>
      </c>
      <c r="B13">
        <v>26304.399069715</v>
      </c>
      <c r="C13">
        <v>5</v>
      </c>
      <c r="D13">
        <v>0.7</v>
      </c>
      <c r="E13">
        <v>98644</v>
      </c>
      <c r="F13">
        <v>1356</v>
      </c>
      <c r="G13">
        <v>51428750</v>
      </c>
      <c r="H13">
        <v>1118250</v>
      </c>
      <c r="I13">
        <v>52547000</v>
      </c>
      <c r="J13">
        <v>62216</v>
      </c>
      <c r="K13">
        <v>31104200</v>
      </c>
      <c r="L13">
        <v>171331</v>
      </c>
      <c r="M13">
        <v>17410200</v>
      </c>
      <c r="N13">
        <v>4820</v>
      </c>
      <c r="O13" s="1">
        <v>3761550</v>
      </c>
      <c r="P13">
        <v>66625</v>
      </c>
      <c r="Q13">
        <v>68360941</v>
      </c>
      <c r="R13">
        <v>156018</v>
      </c>
      <c r="S13">
        <f t="shared" si="0"/>
        <v>2.1280948484214132E-2</v>
      </c>
      <c r="U13">
        <v>12</v>
      </c>
      <c r="W13">
        <f t="shared" si="1"/>
        <v>13.058765243902437</v>
      </c>
      <c r="Z13">
        <v>3.4738683985552361E-2</v>
      </c>
      <c r="AA13">
        <f t="shared" si="2"/>
        <v>38.739911698828983</v>
      </c>
    </row>
    <row r="14" spans="1:27" x14ac:dyDescent="0.35">
      <c r="A14">
        <v>1231.1366217019199</v>
      </c>
      <c r="B14">
        <v>26276.012175969801</v>
      </c>
      <c r="C14">
        <v>5</v>
      </c>
      <c r="D14">
        <v>0.7</v>
      </c>
      <c r="E14">
        <v>98272</v>
      </c>
      <c r="F14">
        <v>1728</v>
      </c>
      <c r="G14">
        <v>51142900</v>
      </c>
      <c r="H14">
        <v>1404850</v>
      </c>
      <c r="I14">
        <v>52547750</v>
      </c>
      <c r="J14">
        <v>63011</v>
      </c>
      <c r="K14">
        <v>31277250</v>
      </c>
      <c r="L14">
        <v>185610</v>
      </c>
      <c r="M14">
        <v>17494800</v>
      </c>
      <c r="N14">
        <v>5507</v>
      </c>
      <c r="O14" s="1">
        <v>4274350</v>
      </c>
      <c r="P14">
        <v>64747</v>
      </c>
      <c r="Q14">
        <v>69218197</v>
      </c>
      <c r="R14">
        <v>157715</v>
      </c>
      <c r="S14">
        <f t="shared" si="0"/>
        <v>2.6734731743985232E-2</v>
      </c>
      <c r="U14">
        <v>13</v>
      </c>
      <c r="W14">
        <f t="shared" si="1"/>
        <v>14.147103658536585</v>
      </c>
      <c r="Z14">
        <v>4.0361432028859764E-2</v>
      </c>
      <c r="AA14">
        <f t="shared" si="2"/>
        <v>33.761686837897599</v>
      </c>
    </row>
    <row r="15" spans="1:27" x14ac:dyDescent="0.35">
      <c r="A15">
        <v>1231.98151170236</v>
      </c>
      <c r="B15">
        <v>26295.3285254736</v>
      </c>
      <c r="C15">
        <v>5</v>
      </c>
      <c r="D15">
        <v>0.7</v>
      </c>
      <c r="E15">
        <v>97859</v>
      </c>
      <c r="F15">
        <v>2141</v>
      </c>
      <c r="G15">
        <v>50802700</v>
      </c>
      <c r="H15">
        <v>1733500</v>
      </c>
      <c r="I15">
        <v>52536200</v>
      </c>
      <c r="J15">
        <v>63485</v>
      </c>
      <c r="K15">
        <v>31372900</v>
      </c>
      <c r="L15">
        <v>194041</v>
      </c>
      <c r="M15">
        <v>17532900</v>
      </c>
      <c r="N15">
        <v>5993</v>
      </c>
      <c r="O15" s="1">
        <v>4657300</v>
      </c>
      <c r="P15">
        <v>62966</v>
      </c>
      <c r="Q15">
        <v>70057411</v>
      </c>
      <c r="R15">
        <v>159328</v>
      </c>
      <c r="S15">
        <f t="shared" si="0"/>
        <v>3.2996295887407157E-2</v>
      </c>
      <c r="U15">
        <v>14</v>
      </c>
      <c r="W15">
        <f t="shared" si="1"/>
        <v>14.789710365853658</v>
      </c>
      <c r="Z15">
        <v>5.0672016811117396E-2</v>
      </c>
      <c r="AA15">
        <f t="shared" si="2"/>
        <v>34.88260786934417</v>
      </c>
    </row>
    <row r="16" spans="1:27" x14ac:dyDescent="0.35">
      <c r="A16">
        <v>1234.20235838659</v>
      </c>
      <c r="B16">
        <v>26285.9504854685</v>
      </c>
      <c r="C16">
        <v>5</v>
      </c>
      <c r="D16">
        <v>0.7</v>
      </c>
      <c r="E16">
        <v>97399</v>
      </c>
      <c r="F16">
        <v>2601</v>
      </c>
      <c r="G16">
        <v>50496650</v>
      </c>
      <c r="H16">
        <v>2106450</v>
      </c>
      <c r="I16">
        <v>52603100</v>
      </c>
      <c r="J16">
        <v>63859</v>
      </c>
      <c r="K16">
        <v>31381150</v>
      </c>
      <c r="L16">
        <v>194831</v>
      </c>
      <c r="M16">
        <v>17652050</v>
      </c>
      <c r="N16">
        <v>6490</v>
      </c>
      <c r="O16" s="1">
        <v>4966700</v>
      </c>
      <c r="P16">
        <v>61360</v>
      </c>
      <c r="Q16">
        <v>70433931</v>
      </c>
      <c r="R16">
        <v>160070</v>
      </c>
      <c r="S16">
        <f t="shared" si="0"/>
        <v>4.004421792631993E-2</v>
      </c>
      <c r="U16">
        <v>15</v>
      </c>
      <c r="W16">
        <f t="shared" si="1"/>
        <v>14.849923780487805</v>
      </c>
      <c r="Z16">
        <v>5.998879336506327E-2</v>
      </c>
      <c r="AA16">
        <f t="shared" si="2"/>
        <v>33.247168879310735</v>
      </c>
    </row>
    <row r="17" spans="1:27" x14ac:dyDescent="0.35">
      <c r="A17">
        <v>1232.6007722596401</v>
      </c>
      <c r="B17">
        <v>26286.657781394901</v>
      </c>
      <c r="C17">
        <v>5</v>
      </c>
      <c r="D17">
        <v>0.7</v>
      </c>
      <c r="E17">
        <v>97006</v>
      </c>
      <c r="F17">
        <v>2994</v>
      </c>
      <c r="G17">
        <v>50136150</v>
      </c>
      <c r="H17">
        <v>2429350</v>
      </c>
      <c r="I17">
        <v>52565500</v>
      </c>
      <c r="J17">
        <v>64111</v>
      </c>
      <c r="K17">
        <v>31267700</v>
      </c>
      <c r="L17">
        <v>202261</v>
      </c>
      <c r="M17">
        <v>17719700</v>
      </c>
      <c r="N17">
        <v>6874</v>
      </c>
      <c r="O17" s="1">
        <v>5216550</v>
      </c>
      <c r="P17">
        <v>60510</v>
      </c>
      <c r="Q17">
        <v>70449754</v>
      </c>
      <c r="R17">
        <v>159935</v>
      </c>
      <c r="S17">
        <f t="shared" si="0"/>
        <v>4.621567377842882E-2</v>
      </c>
      <c r="U17">
        <v>16</v>
      </c>
      <c r="W17">
        <f t="shared" si="1"/>
        <v>15.416234756097559</v>
      </c>
      <c r="Z17">
        <v>7.1936265532374796E-2</v>
      </c>
      <c r="AA17">
        <f t="shared" si="2"/>
        <v>35.75469419158334</v>
      </c>
    </row>
    <row r="24" spans="1:27" x14ac:dyDescent="0.35">
      <c r="K24" s="2"/>
      <c r="L24" s="3"/>
      <c r="M24" s="4"/>
    </row>
    <row r="25" spans="1:27" x14ac:dyDescent="0.35">
      <c r="K25" s="5"/>
      <c r="L25" s="6"/>
      <c r="M25" s="7"/>
    </row>
    <row r="26" spans="1:27" x14ac:dyDescent="0.35">
      <c r="K26" s="5"/>
      <c r="L26" s="6"/>
      <c r="M26" s="7"/>
    </row>
    <row r="27" spans="1:27" x14ac:dyDescent="0.35">
      <c r="K27" s="5"/>
      <c r="L27" s="6"/>
      <c r="M27" s="7"/>
    </row>
    <row r="28" spans="1:27" x14ac:dyDescent="0.35">
      <c r="K28" s="5"/>
      <c r="L28" s="6"/>
      <c r="M28" s="7"/>
    </row>
    <row r="29" spans="1:27" x14ac:dyDescent="0.35">
      <c r="K29" s="5"/>
      <c r="L29" s="6"/>
      <c r="M29" s="7"/>
    </row>
    <row r="30" spans="1:27" x14ac:dyDescent="0.35">
      <c r="K30" s="5"/>
      <c r="L30" s="6"/>
      <c r="M30" s="7"/>
    </row>
    <row r="31" spans="1:27" x14ac:dyDescent="0.35">
      <c r="K31" s="5"/>
      <c r="L31" s="6"/>
      <c r="M31" s="7"/>
    </row>
    <row r="32" spans="1:27" x14ac:dyDescent="0.35">
      <c r="K32" s="5"/>
      <c r="L32" s="6"/>
      <c r="M32" s="7"/>
    </row>
    <row r="33" spans="11:13" x14ac:dyDescent="0.35">
      <c r="K33" s="5"/>
      <c r="L33" s="6"/>
      <c r="M33" s="7"/>
    </row>
    <row r="34" spans="11:13" x14ac:dyDescent="0.35">
      <c r="K34" s="5"/>
      <c r="L34" s="6"/>
      <c r="M34" s="7"/>
    </row>
    <row r="35" spans="11:13" x14ac:dyDescent="0.35">
      <c r="K35" s="5"/>
      <c r="L35" s="6"/>
      <c r="M35" s="7"/>
    </row>
    <row r="36" spans="11:13" x14ac:dyDescent="0.35">
      <c r="K36" s="5"/>
      <c r="L36" s="6"/>
      <c r="M36" s="7"/>
    </row>
    <row r="37" spans="11:13" x14ac:dyDescent="0.35">
      <c r="K37" s="5"/>
      <c r="L37" s="6"/>
      <c r="M37" s="7"/>
    </row>
    <row r="38" spans="11:13" x14ac:dyDescent="0.35">
      <c r="K38" s="5"/>
      <c r="L38" s="6"/>
      <c r="M38" s="7"/>
    </row>
    <row r="39" spans="11:13" x14ac:dyDescent="0.35">
      <c r="K39" s="5"/>
      <c r="L39" s="6"/>
      <c r="M39" s="7"/>
    </row>
    <row r="40" spans="11:13" x14ac:dyDescent="0.35">
      <c r="K40" s="5"/>
      <c r="L40" s="6"/>
      <c r="M40" s="7"/>
    </row>
    <row r="41" spans="11:13" x14ac:dyDescent="0.35">
      <c r="K41" s="8"/>
      <c r="L41" s="9"/>
      <c r="M41" s="10"/>
    </row>
    <row r="243" spans="15:15" x14ac:dyDescent="0.35">
      <c r="O243" s="1"/>
    </row>
    <row r="249" spans="15:15" x14ac:dyDescent="0.35">
      <c r="O249" s="1"/>
    </row>
    <row r="254" spans="15:15" x14ac:dyDescent="0.35">
      <c r="O254" s="1"/>
    </row>
    <row r="255" spans="15:15" x14ac:dyDescent="0.35">
      <c r="O255" s="1"/>
    </row>
    <row r="260" spans="15:15" x14ac:dyDescent="0.35">
      <c r="O260" s="1"/>
    </row>
    <row r="261" spans="15:15" x14ac:dyDescent="0.35">
      <c r="O261" s="1"/>
    </row>
    <row r="263" spans="15:15" x14ac:dyDescent="0.35">
      <c r="O263" s="1"/>
    </row>
    <row r="266" spans="15:15" x14ac:dyDescent="0.35">
      <c r="O266" s="1"/>
    </row>
    <row r="267" spans="15:15" x14ac:dyDescent="0.35">
      <c r="O267" s="1"/>
    </row>
    <row r="269" spans="15:15" x14ac:dyDescent="0.35">
      <c r="O269" s="1"/>
    </row>
    <row r="272" spans="15:15" x14ac:dyDescent="0.35">
      <c r="O272" s="1"/>
    </row>
    <row r="273" spans="15:15" x14ac:dyDescent="0.35">
      <c r="O273" s="1"/>
    </row>
    <row r="275" spans="15:15" x14ac:dyDescent="0.35">
      <c r="O275" s="1"/>
    </row>
    <row r="278" spans="15:15" x14ac:dyDescent="0.35">
      <c r="O278" s="1"/>
    </row>
    <row r="279" spans="15:15" x14ac:dyDescent="0.35">
      <c r="O279" s="1"/>
    </row>
    <row r="281" spans="15:15" x14ac:dyDescent="0.35">
      <c r="O281" s="1"/>
    </row>
    <row r="284" spans="15:15" x14ac:dyDescent="0.35">
      <c r="O284" s="1"/>
    </row>
    <row r="285" spans="15:15" x14ac:dyDescent="0.35">
      <c r="O285" s="1"/>
    </row>
    <row r="286" spans="15:15" x14ac:dyDescent="0.35">
      <c r="O286" s="1"/>
    </row>
    <row r="287" spans="15:15" x14ac:dyDescent="0.35">
      <c r="O287" s="1"/>
    </row>
  </sheetData>
  <sortState xmlns:xlrd2="http://schemas.microsoft.com/office/spreadsheetml/2017/richdata2" ref="A2:S17">
    <sortCondition ref="D2:D17"/>
  </sortState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8694B6E-552F-45B5-81C3-E279A218C10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k5th07!S2:S17</xm:f>
              <xm:sqref>H21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W17"/>
  <sheetViews>
    <sheetView topLeftCell="T32" workbookViewId="0">
      <selection activeCell="AF35" sqref="AF35"/>
    </sheetView>
  </sheetViews>
  <sheetFormatPr defaultRowHeight="14.5" x14ac:dyDescent="0.35"/>
  <cols>
    <col min="14" max="14" width="18.54296875" customWidth="1"/>
    <col min="15" max="15" width="13.453125" customWidth="1"/>
  </cols>
  <sheetData>
    <row r="1" spans="1:23" x14ac:dyDescent="0.35">
      <c r="E1" t="s">
        <v>560</v>
      </c>
      <c r="F1" t="s">
        <v>561</v>
      </c>
      <c r="G1" t="s">
        <v>562</v>
      </c>
      <c r="H1" t="s">
        <v>563</v>
      </c>
      <c r="I1" t="s">
        <v>564</v>
      </c>
      <c r="J1" t="s">
        <v>565</v>
      </c>
      <c r="K1" t="s">
        <v>566</v>
      </c>
      <c r="L1" t="s">
        <v>567</v>
      </c>
      <c r="M1" t="s">
        <v>568</v>
      </c>
      <c r="N1" t="s">
        <v>569</v>
      </c>
      <c r="O1" t="s">
        <v>570</v>
      </c>
      <c r="P1" t="s">
        <v>571</v>
      </c>
      <c r="S1" t="s">
        <v>605</v>
      </c>
      <c r="U1" t="s">
        <v>606</v>
      </c>
    </row>
    <row r="2" spans="1:23" x14ac:dyDescent="0.35">
      <c r="A2">
        <v>1232.6199567399899</v>
      </c>
      <c r="B2">
        <v>26289.857202187399</v>
      </c>
      <c r="C2">
        <v>5</v>
      </c>
      <c r="D2">
        <v>0.95</v>
      </c>
      <c r="E2">
        <v>99987</v>
      </c>
      <c r="F2">
        <v>13</v>
      </c>
      <c r="G2">
        <v>52560250</v>
      </c>
      <c r="H2">
        <v>11550</v>
      </c>
      <c r="I2">
        <v>52571800</v>
      </c>
      <c r="J2">
        <v>18667</v>
      </c>
      <c r="K2">
        <v>11493200</v>
      </c>
      <c r="L2">
        <v>29415</v>
      </c>
      <c r="M2">
        <v>17706250</v>
      </c>
      <c r="N2">
        <v>0</v>
      </c>
      <c r="O2">
        <v>0</v>
      </c>
      <c r="P2">
        <v>171089</v>
      </c>
      <c r="Q2">
        <v>20156200</v>
      </c>
      <c r="R2">
        <v>48623</v>
      </c>
      <c r="S2">
        <f>H2/G2</f>
        <v>2.1974781322387166E-4</v>
      </c>
      <c r="U2">
        <f>L2/82/160</f>
        <v>2.2419969512195124</v>
      </c>
      <c r="W2">
        <v>1.6263750477926001E-4</v>
      </c>
    </row>
    <row r="3" spans="1:23" x14ac:dyDescent="0.35">
      <c r="A3">
        <v>1232.6199567399899</v>
      </c>
      <c r="B3">
        <v>26291.540828077599</v>
      </c>
      <c r="C3">
        <v>5</v>
      </c>
      <c r="D3">
        <v>0.95</v>
      </c>
      <c r="E3">
        <v>99982</v>
      </c>
      <c r="F3">
        <v>18</v>
      </c>
      <c r="G3">
        <v>52554450</v>
      </c>
      <c r="H3">
        <v>16150</v>
      </c>
      <c r="I3">
        <v>52570600</v>
      </c>
      <c r="J3">
        <v>21247</v>
      </c>
      <c r="K3">
        <v>12996800</v>
      </c>
      <c r="L3">
        <v>39666</v>
      </c>
      <c r="M3">
        <v>17788450</v>
      </c>
      <c r="N3">
        <v>0</v>
      </c>
      <c r="O3">
        <v>0</v>
      </c>
      <c r="P3">
        <v>164942</v>
      </c>
      <c r="Q3">
        <v>23039738</v>
      </c>
      <c r="R3">
        <v>55454</v>
      </c>
      <c r="S3">
        <f t="shared" ref="S3:S17" si="0">H3/G3</f>
        <v>3.0730033327339552E-4</v>
      </c>
      <c r="U3">
        <f t="shared" ref="U3:U17" si="1">L3/82/160</f>
        <v>3.0233231707317074</v>
      </c>
      <c r="W3">
        <v>1.750030910872067E-4</v>
      </c>
    </row>
    <row r="4" spans="1:23" x14ac:dyDescent="0.35">
      <c r="A4">
        <v>1232.19884286871</v>
      </c>
      <c r="B4">
        <v>26287.337062327701</v>
      </c>
      <c r="C4">
        <v>5</v>
      </c>
      <c r="D4">
        <v>0.95</v>
      </c>
      <c r="E4">
        <v>99953</v>
      </c>
      <c r="F4">
        <v>47</v>
      </c>
      <c r="G4">
        <v>52530600</v>
      </c>
      <c r="H4">
        <v>41200</v>
      </c>
      <c r="I4">
        <v>52571800</v>
      </c>
      <c r="J4">
        <v>24030</v>
      </c>
      <c r="K4">
        <v>14589100</v>
      </c>
      <c r="L4">
        <v>47777</v>
      </c>
      <c r="M4">
        <v>17958200</v>
      </c>
      <c r="N4">
        <v>1</v>
      </c>
      <c r="O4">
        <v>300</v>
      </c>
      <c r="P4">
        <v>157590</v>
      </c>
      <c r="Q4">
        <v>25994047</v>
      </c>
      <c r="R4">
        <v>62382</v>
      </c>
      <c r="S4">
        <f t="shared" si="0"/>
        <v>7.8430476712620836E-4</v>
      </c>
      <c r="U4">
        <f t="shared" si="1"/>
        <v>3.6415396341463415</v>
      </c>
      <c r="W4">
        <v>3.1857976191155467E-4</v>
      </c>
    </row>
    <row r="5" spans="1:23" x14ac:dyDescent="0.35">
      <c r="A5">
        <v>1233.5567979473501</v>
      </c>
      <c r="B5">
        <v>26287.9973749083</v>
      </c>
      <c r="C5">
        <v>5</v>
      </c>
      <c r="D5">
        <v>0.95</v>
      </c>
      <c r="E5">
        <v>99934</v>
      </c>
      <c r="F5">
        <v>66</v>
      </c>
      <c r="G5">
        <v>52520950</v>
      </c>
      <c r="H5">
        <v>56450</v>
      </c>
      <c r="I5">
        <v>52577400</v>
      </c>
      <c r="J5">
        <v>26400</v>
      </c>
      <c r="K5">
        <v>15891050</v>
      </c>
      <c r="L5">
        <v>53567</v>
      </c>
      <c r="M5">
        <v>18052250</v>
      </c>
      <c r="N5">
        <v>1</v>
      </c>
      <c r="O5">
        <v>400</v>
      </c>
      <c r="P5">
        <v>151308</v>
      </c>
      <c r="Q5">
        <v>28681141</v>
      </c>
      <c r="R5">
        <v>68625</v>
      </c>
      <c r="S5">
        <f t="shared" si="0"/>
        <v>1.074809195187825E-3</v>
      </c>
      <c r="U5">
        <f t="shared" si="1"/>
        <v>4.0828506097560977</v>
      </c>
      <c r="W5">
        <v>9.2634069745655757E-4</v>
      </c>
    </row>
    <row r="6" spans="1:23" x14ac:dyDescent="0.35">
      <c r="A6">
        <v>1232.47789705838</v>
      </c>
      <c r="B6">
        <v>26286.1258061761</v>
      </c>
      <c r="C6">
        <v>5</v>
      </c>
      <c r="D6">
        <v>0.95</v>
      </c>
      <c r="E6">
        <v>99865</v>
      </c>
      <c r="F6">
        <v>135</v>
      </c>
      <c r="G6">
        <v>52459850</v>
      </c>
      <c r="H6">
        <v>114400</v>
      </c>
      <c r="I6">
        <v>52574250</v>
      </c>
      <c r="J6">
        <v>28391</v>
      </c>
      <c r="K6">
        <v>17099350</v>
      </c>
      <c r="L6">
        <v>63285</v>
      </c>
      <c r="M6">
        <v>18178150</v>
      </c>
      <c r="N6">
        <v>0</v>
      </c>
      <c r="O6">
        <v>0</v>
      </c>
      <c r="P6">
        <v>146224</v>
      </c>
      <c r="Q6">
        <v>30803249</v>
      </c>
      <c r="R6">
        <v>73378</v>
      </c>
      <c r="S6">
        <f t="shared" si="0"/>
        <v>2.1807153470701879E-3</v>
      </c>
      <c r="U6">
        <f t="shared" si="1"/>
        <v>4.8235518292682924</v>
      </c>
      <c r="W6">
        <v>1.6433588047607953E-3</v>
      </c>
    </row>
    <row r="7" spans="1:23" x14ac:dyDescent="0.35">
      <c r="A7">
        <v>1237.1460225216699</v>
      </c>
      <c r="B7">
        <v>26294.8633166494</v>
      </c>
      <c r="C7">
        <v>5</v>
      </c>
      <c r="D7">
        <v>0.95</v>
      </c>
      <c r="E7">
        <v>99806</v>
      </c>
      <c r="F7">
        <v>194</v>
      </c>
      <c r="G7">
        <v>52401300</v>
      </c>
      <c r="H7">
        <v>167250</v>
      </c>
      <c r="I7">
        <v>52568550</v>
      </c>
      <c r="J7">
        <v>30394</v>
      </c>
      <c r="K7">
        <v>18130950</v>
      </c>
      <c r="L7">
        <v>71186</v>
      </c>
      <c r="M7">
        <v>18284550</v>
      </c>
      <c r="N7">
        <v>1</v>
      </c>
      <c r="O7">
        <v>200</v>
      </c>
      <c r="P7">
        <v>140875</v>
      </c>
      <c r="Q7">
        <v>33198867</v>
      </c>
      <c r="R7">
        <v>78567</v>
      </c>
      <c r="S7">
        <f t="shared" si="0"/>
        <v>3.1917147093678973E-3</v>
      </c>
      <c r="U7">
        <f t="shared" si="1"/>
        <v>5.4257621951219512</v>
      </c>
      <c r="W7">
        <v>3.595695438888873E-3</v>
      </c>
    </row>
    <row r="8" spans="1:23" x14ac:dyDescent="0.35">
      <c r="A8">
        <v>1233.6723472141</v>
      </c>
      <c r="B8">
        <v>26294.062692006501</v>
      </c>
      <c r="C8">
        <v>5</v>
      </c>
      <c r="D8">
        <v>0.95</v>
      </c>
      <c r="E8">
        <v>99683</v>
      </c>
      <c r="F8">
        <v>317</v>
      </c>
      <c r="G8">
        <v>52303300</v>
      </c>
      <c r="H8">
        <v>274100</v>
      </c>
      <c r="I8">
        <v>52577400</v>
      </c>
      <c r="J8">
        <v>32459</v>
      </c>
      <c r="K8">
        <v>19256300</v>
      </c>
      <c r="L8">
        <v>82983</v>
      </c>
      <c r="M8">
        <v>18397250</v>
      </c>
      <c r="N8">
        <v>0</v>
      </c>
      <c r="O8">
        <v>0</v>
      </c>
      <c r="P8">
        <v>136078</v>
      </c>
      <c r="Q8">
        <v>35394926</v>
      </c>
      <c r="R8">
        <v>83392</v>
      </c>
      <c r="S8">
        <f t="shared" si="0"/>
        <v>5.2405871140061904E-3</v>
      </c>
      <c r="U8">
        <f t="shared" si="1"/>
        <v>6.3249237804878051</v>
      </c>
      <c r="W8">
        <v>7.036734072707212E-3</v>
      </c>
    </row>
    <row r="9" spans="1:23" x14ac:dyDescent="0.35">
      <c r="A9">
        <v>1235.7204680535999</v>
      </c>
      <c r="B9">
        <v>26275.257374371598</v>
      </c>
      <c r="C9">
        <v>5</v>
      </c>
      <c r="D9">
        <v>0.95</v>
      </c>
      <c r="E9">
        <v>99491</v>
      </c>
      <c r="F9">
        <v>509</v>
      </c>
      <c r="G9">
        <v>52134300</v>
      </c>
      <c r="H9">
        <v>426850</v>
      </c>
      <c r="I9">
        <v>52561150</v>
      </c>
      <c r="J9">
        <v>34107</v>
      </c>
      <c r="K9">
        <v>20180300</v>
      </c>
      <c r="L9">
        <v>94357</v>
      </c>
      <c r="M9">
        <v>18488750</v>
      </c>
      <c r="N9">
        <v>3</v>
      </c>
      <c r="O9">
        <v>950</v>
      </c>
      <c r="P9">
        <v>130780</v>
      </c>
      <c r="Q9">
        <v>37563109</v>
      </c>
      <c r="R9">
        <v>87956</v>
      </c>
      <c r="S9">
        <f t="shared" si="0"/>
        <v>8.1875080321400697E-3</v>
      </c>
      <c r="U9">
        <f t="shared" si="1"/>
        <v>7.1918445121951224</v>
      </c>
      <c r="W9">
        <v>1.0698849455165277E-2</v>
      </c>
    </row>
    <row r="10" spans="1:23" x14ac:dyDescent="0.35">
      <c r="A10">
        <v>1236.79931603211</v>
      </c>
      <c r="B10">
        <v>26289.741650408101</v>
      </c>
      <c r="C10">
        <v>5</v>
      </c>
      <c r="D10">
        <v>0.95</v>
      </c>
      <c r="E10">
        <v>99286</v>
      </c>
      <c r="F10">
        <v>714</v>
      </c>
      <c r="G10">
        <v>51964000</v>
      </c>
      <c r="H10">
        <v>601700</v>
      </c>
      <c r="I10">
        <v>52565700</v>
      </c>
      <c r="J10">
        <v>35797</v>
      </c>
      <c r="K10">
        <v>21026250</v>
      </c>
      <c r="L10">
        <v>99043</v>
      </c>
      <c r="M10">
        <v>18529150</v>
      </c>
      <c r="N10">
        <v>3</v>
      </c>
      <c r="O10">
        <v>900</v>
      </c>
      <c r="P10">
        <v>126787</v>
      </c>
      <c r="Q10">
        <v>39553786</v>
      </c>
      <c r="R10">
        <v>92265</v>
      </c>
      <c r="S10">
        <f t="shared" si="0"/>
        <v>1.1579170194750212E-2</v>
      </c>
      <c r="U10">
        <f t="shared" si="1"/>
        <v>7.5490091463414632</v>
      </c>
      <c r="W10">
        <v>1.3497393554278756E-2</v>
      </c>
    </row>
    <row r="11" spans="1:23" x14ac:dyDescent="0.35">
      <c r="A11">
        <v>1237.9822320846399</v>
      </c>
      <c r="B11">
        <v>26295.335177577599</v>
      </c>
      <c r="C11">
        <v>5</v>
      </c>
      <c r="D11">
        <v>0.95</v>
      </c>
      <c r="E11">
        <v>99013</v>
      </c>
      <c r="F11">
        <v>987</v>
      </c>
      <c r="G11">
        <v>51752700</v>
      </c>
      <c r="H11">
        <v>833450</v>
      </c>
      <c r="I11">
        <v>52586150</v>
      </c>
      <c r="J11">
        <v>36988</v>
      </c>
      <c r="K11">
        <v>21678650</v>
      </c>
      <c r="L11">
        <v>107575</v>
      </c>
      <c r="M11">
        <v>18597900</v>
      </c>
      <c r="N11">
        <v>6</v>
      </c>
      <c r="O11">
        <v>1800</v>
      </c>
      <c r="P11">
        <v>122861</v>
      </c>
      <c r="Q11">
        <v>41100093</v>
      </c>
      <c r="R11">
        <v>95285</v>
      </c>
      <c r="S11">
        <f t="shared" si="0"/>
        <v>1.6104473776247422E-2</v>
      </c>
      <c r="U11">
        <f t="shared" si="1"/>
        <v>8.1993140243902438</v>
      </c>
      <c r="W11">
        <v>1.8488079203098723E-2</v>
      </c>
    </row>
    <row r="12" spans="1:23" x14ac:dyDescent="0.35">
      <c r="A12">
        <v>1237.5584794905201</v>
      </c>
      <c r="B12">
        <v>26289.604267369999</v>
      </c>
      <c r="C12">
        <v>5</v>
      </c>
      <c r="D12">
        <v>0.95</v>
      </c>
      <c r="E12">
        <v>98628</v>
      </c>
      <c r="F12">
        <v>1372</v>
      </c>
      <c r="G12">
        <v>51422700</v>
      </c>
      <c r="H12">
        <v>1146550</v>
      </c>
      <c r="I12">
        <v>52569250</v>
      </c>
      <c r="J12">
        <v>38006</v>
      </c>
      <c r="K12">
        <v>22136400</v>
      </c>
      <c r="L12">
        <v>116676</v>
      </c>
      <c r="M12">
        <v>18670850</v>
      </c>
      <c r="N12">
        <v>2</v>
      </c>
      <c r="O12">
        <v>650</v>
      </c>
      <c r="P12">
        <v>119608</v>
      </c>
      <c r="Q12">
        <v>42330970</v>
      </c>
      <c r="R12">
        <v>97922</v>
      </c>
      <c r="S12">
        <f t="shared" si="0"/>
        <v>2.2296573303229896E-2</v>
      </c>
      <c r="U12">
        <f t="shared" si="1"/>
        <v>8.8929878048780502</v>
      </c>
      <c r="W12">
        <v>2.5812048412810141E-2</v>
      </c>
    </row>
    <row r="13" spans="1:23" x14ac:dyDescent="0.35">
      <c r="A13">
        <v>1236.1860678616299</v>
      </c>
      <c r="B13">
        <v>26281.9295572148</v>
      </c>
      <c r="C13">
        <v>5</v>
      </c>
      <c r="D13">
        <v>0.95</v>
      </c>
      <c r="E13">
        <v>98308</v>
      </c>
      <c r="F13">
        <v>1692</v>
      </c>
      <c r="G13">
        <v>51149650</v>
      </c>
      <c r="H13">
        <v>1415300</v>
      </c>
      <c r="I13">
        <v>52564950</v>
      </c>
      <c r="J13">
        <v>39290</v>
      </c>
      <c r="K13">
        <v>22719950</v>
      </c>
      <c r="L13">
        <v>126765</v>
      </c>
      <c r="M13">
        <v>18704450</v>
      </c>
      <c r="N13">
        <v>9</v>
      </c>
      <c r="O13">
        <v>2850</v>
      </c>
      <c r="P13">
        <v>115552</v>
      </c>
      <c r="Q13">
        <v>43842089</v>
      </c>
      <c r="R13">
        <v>101015</v>
      </c>
      <c r="S13">
        <f t="shared" si="0"/>
        <v>2.7669788551827824E-2</v>
      </c>
      <c r="U13">
        <f t="shared" si="1"/>
        <v>9.6619664634146343</v>
      </c>
      <c r="W13">
        <v>3.4738683985552361E-2</v>
      </c>
    </row>
    <row r="14" spans="1:23" x14ac:dyDescent="0.35">
      <c r="A14">
        <v>1226.6840718788601</v>
      </c>
      <c r="B14">
        <v>26304.530445856799</v>
      </c>
      <c r="C14">
        <v>5</v>
      </c>
      <c r="D14">
        <v>0.95</v>
      </c>
      <c r="E14">
        <v>97905</v>
      </c>
      <c r="F14">
        <v>2095</v>
      </c>
      <c r="G14">
        <v>50808650</v>
      </c>
      <c r="H14">
        <v>1746950</v>
      </c>
      <c r="I14">
        <v>52555600</v>
      </c>
      <c r="J14">
        <v>39821</v>
      </c>
      <c r="K14">
        <v>22895850</v>
      </c>
      <c r="L14">
        <v>130814</v>
      </c>
      <c r="M14">
        <v>18845450</v>
      </c>
      <c r="N14">
        <v>10</v>
      </c>
      <c r="O14">
        <v>3100</v>
      </c>
      <c r="P14">
        <v>113186</v>
      </c>
      <c r="Q14">
        <v>44651630</v>
      </c>
      <c r="R14">
        <v>102475</v>
      </c>
      <c r="S14">
        <f t="shared" si="0"/>
        <v>3.4382924954707517E-2</v>
      </c>
      <c r="U14">
        <f t="shared" si="1"/>
        <v>9.970579268292683</v>
      </c>
      <c r="W14">
        <v>4.0361432028859764E-2</v>
      </c>
    </row>
    <row r="15" spans="1:23" x14ac:dyDescent="0.35">
      <c r="A15">
        <v>1237.75841641017</v>
      </c>
      <c r="B15">
        <v>26309.431170875199</v>
      </c>
      <c r="C15">
        <v>5</v>
      </c>
      <c r="D15">
        <v>0.95</v>
      </c>
      <c r="E15">
        <v>97481</v>
      </c>
      <c r="F15">
        <v>2519</v>
      </c>
      <c r="G15">
        <v>50508300</v>
      </c>
      <c r="H15">
        <v>2077900</v>
      </c>
      <c r="I15">
        <v>52586200</v>
      </c>
      <c r="J15">
        <v>40958</v>
      </c>
      <c r="K15">
        <v>23349300</v>
      </c>
      <c r="L15">
        <v>137315</v>
      </c>
      <c r="M15">
        <v>18855200</v>
      </c>
      <c r="N15">
        <v>10</v>
      </c>
      <c r="O15">
        <v>3250</v>
      </c>
      <c r="P15">
        <v>109626</v>
      </c>
      <c r="Q15">
        <v>46051818</v>
      </c>
      <c r="R15">
        <v>105328</v>
      </c>
      <c r="S15">
        <f t="shared" si="0"/>
        <v>4.1139773067000868E-2</v>
      </c>
      <c r="U15">
        <f t="shared" si="1"/>
        <v>10.46608231707317</v>
      </c>
      <c r="W15">
        <v>5.0672016811117396E-2</v>
      </c>
    </row>
    <row r="16" spans="1:23" x14ac:dyDescent="0.35">
      <c r="A16">
        <v>1234.1546502942299</v>
      </c>
      <c r="B16">
        <v>26263.262439965001</v>
      </c>
      <c r="C16">
        <v>5</v>
      </c>
      <c r="D16">
        <v>0.95</v>
      </c>
      <c r="E16">
        <v>96959</v>
      </c>
      <c r="F16">
        <v>3041</v>
      </c>
      <c r="G16">
        <v>50035650</v>
      </c>
      <c r="H16">
        <v>2510800</v>
      </c>
      <c r="I16">
        <v>52546450</v>
      </c>
      <c r="J16">
        <v>41833</v>
      </c>
      <c r="K16">
        <v>23611250</v>
      </c>
      <c r="L16">
        <v>148610</v>
      </c>
      <c r="M16">
        <v>18920450</v>
      </c>
      <c r="N16">
        <v>8</v>
      </c>
      <c r="O16">
        <v>2600</v>
      </c>
      <c r="P16">
        <v>106365</v>
      </c>
      <c r="Q16">
        <v>47166022</v>
      </c>
      <c r="R16">
        <v>107786</v>
      </c>
      <c r="S16">
        <f t="shared" si="0"/>
        <v>5.0180221502069022E-2</v>
      </c>
      <c r="U16">
        <f t="shared" si="1"/>
        <v>11.326981707317072</v>
      </c>
      <c r="W16">
        <v>5.998879336506327E-2</v>
      </c>
    </row>
    <row r="17" spans="1:23" x14ac:dyDescent="0.35">
      <c r="A17">
        <v>1240.52003710708</v>
      </c>
      <c r="B17">
        <v>26264.500552121601</v>
      </c>
      <c r="C17">
        <v>5</v>
      </c>
      <c r="D17">
        <v>0.95</v>
      </c>
      <c r="E17">
        <v>96334</v>
      </c>
      <c r="F17">
        <v>3666</v>
      </c>
      <c r="G17">
        <v>49604050</v>
      </c>
      <c r="H17">
        <v>2984250</v>
      </c>
      <c r="I17">
        <v>52588300</v>
      </c>
      <c r="J17">
        <v>42357</v>
      </c>
      <c r="K17">
        <v>23872200</v>
      </c>
      <c r="L17">
        <v>155499</v>
      </c>
      <c r="M17">
        <v>18950250</v>
      </c>
      <c r="N17">
        <v>16</v>
      </c>
      <c r="O17">
        <v>5150</v>
      </c>
      <c r="P17">
        <v>103358</v>
      </c>
      <c r="Q17">
        <v>48004133</v>
      </c>
      <c r="R17">
        <v>109390</v>
      </c>
      <c r="S17">
        <f t="shared" si="0"/>
        <v>6.0161418271290346E-2</v>
      </c>
      <c r="U17">
        <f t="shared" si="1"/>
        <v>11.852057926829268</v>
      </c>
      <c r="W17">
        <v>7.1936265532374796E-2</v>
      </c>
    </row>
  </sheetData>
  <sortState xmlns:xlrd2="http://schemas.microsoft.com/office/spreadsheetml/2017/richdata2" ref="A2:S17">
    <sortCondition ref="S2:S1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A0A1-32B5-4E4E-B75F-00EA7EDB5C82}">
  <dimension ref="A1"/>
  <sheetViews>
    <sheetView tabSelected="1" topLeftCell="A4" workbookViewId="0">
      <selection activeCell="D7" sqref="D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7"/>
  <sheetViews>
    <sheetView topLeftCell="C1" workbookViewId="0">
      <selection activeCell="L2" sqref="L2:L17"/>
    </sheetView>
  </sheetViews>
  <sheetFormatPr defaultRowHeight="14.5" x14ac:dyDescent="0.35"/>
  <sheetData>
    <row r="1" spans="1:23" x14ac:dyDescent="0.35">
      <c r="S1" t="s">
        <v>607</v>
      </c>
      <c r="U1" t="s">
        <v>608</v>
      </c>
    </row>
    <row r="2" spans="1:23" x14ac:dyDescent="0.35">
      <c r="A2">
        <v>1232.6199567399899</v>
      </c>
      <c r="B2">
        <v>26292.325733819402</v>
      </c>
      <c r="C2">
        <v>5</v>
      </c>
      <c r="D2">
        <v>0.9</v>
      </c>
      <c r="E2">
        <v>99991</v>
      </c>
      <c r="F2">
        <v>9</v>
      </c>
      <c r="G2">
        <v>52564050</v>
      </c>
      <c r="H2">
        <v>8200</v>
      </c>
      <c r="I2">
        <v>52572250</v>
      </c>
      <c r="J2">
        <v>23354</v>
      </c>
      <c r="K2">
        <v>12481200</v>
      </c>
      <c r="L2">
        <v>33546</v>
      </c>
      <c r="M2">
        <v>17543250</v>
      </c>
      <c r="N2">
        <v>0</v>
      </c>
      <c r="O2">
        <v>0</v>
      </c>
      <c r="P2">
        <v>158975</v>
      </c>
      <c r="Q2">
        <v>25190099</v>
      </c>
      <c r="R2">
        <v>60796</v>
      </c>
      <c r="S2">
        <f>H2/I2</f>
        <v>1.5597582374731917E-4</v>
      </c>
      <c r="U2">
        <f>L2/160/82</f>
        <v>2.5568597560975608</v>
      </c>
      <c r="W2">
        <v>1.6263750477926001E-4</v>
      </c>
    </row>
    <row r="3" spans="1:23" x14ac:dyDescent="0.35">
      <c r="A3">
        <v>1232.80843367988</v>
      </c>
      <c r="B3">
        <v>26292.290322181001</v>
      </c>
      <c r="C3">
        <v>5</v>
      </c>
      <c r="D3">
        <v>0.9</v>
      </c>
      <c r="E3">
        <v>99973</v>
      </c>
      <c r="F3">
        <v>27</v>
      </c>
      <c r="G3">
        <v>52551250</v>
      </c>
      <c r="H3">
        <v>24050</v>
      </c>
      <c r="I3">
        <v>52575300</v>
      </c>
      <c r="J3">
        <v>26302</v>
      </c>
      <c r="K3">
        <v>14133300</v>
      </c>
      <c r="L3">
        <v>41493</v>
      </c>
      <c r="M3">
        <v>17695500</v>
      </c>
      <c r="N3">
        <v>0</v>
      </c>
      <c r="O3">
        <v>0</v>
      </c>
      <c r="P3">
        <v>151505</v>
      </c>
      <c r="Q3">
        <v>28416214</v>
      </c>
      <c r="R3">
        <v>68344</v>
      </c>
      <c r="S3">
        <f t="shared" ref="S3:S17" si="0">H3/I3</f>
        <v>4.5743913967205135E-4</v>
      </c>
      <c r="U3">
        <f t="shared" ref="U3:U17" si="1">L3/160/82</f>
        <v>3.1625762195121951</v>
      </c>
      <c r="W3">
        <v>1.750030910872067E-4</v>
      </c>
    </row>
    <row r="4" spans="1:23" x14ac:dyDescent="0.35">
      <c r="A4">
        <v>1232.8223631083399</v>
      </c>
      <c r="B4">
        <v>26291.480727245998</v>
      </c>
      <c r="C4">
        <v>5</v>
      </c>
      <c r="D4">
        <v>0.9</v>
      </c>
      <c r="E4">
        <v>99954</v>
      </c>
      <c r="F4">
        <v>46</v>
      </c>
      <c r="G4">
        <v>52521250</v>
      </c>
      <c r="H4">
        <v>41200</v>
      </c>
      <c r="I4">
        <v>52562450</v>
      </c>
      <c r="J4">
        <v>29458</v>
      </c>
      <c r="K4">
        <v>15651400</v>
      </c>
      <c r="L4">
        <v>49271</v>
      </c>
      <c r="M4">
        <v>17843450</v>
      </c>
      <c r="N4">
        <v>7</v>
      </c>
      <c r="O4">
        <v>4550</v>
      </c>
      <c r="P4">
        <v>144039</v>
      </c>
      <c r="Q4">
        <v>31860530</v>
      </c>
      <c r="R4">
        <v>76495</v>
      </c>
      <c r="S4">
        <f t="shared" si="0"/>
        <v>7.8382952088420534E-4</v>
      </c>
      <c r="U4">
        <f t="shared" si="1"/>
        <v>3.7554115853658541</v>
      </c>
      <c r="W4">
        <v>3.1857976191155467E-4</v>
      </c>
    </row>
    <row r="5" spans="1:23" x14ac:dyDescent="0.35">
      <c r="A5">
        <v>1234.3400763534501</v>
      </c>
      <c r="B5">
        <v>26294.937992449901</v>
      </c>
      <c r="C5">
        <v>5</v>
      </c>
      <c r="D5">
        <v>0.9</v>
      </c>
      <c r="E5">
        <v>99907</v>
      </c>
      <c r="F5">
        <v>93</v>
      </c>
      <c r="G5">
        <v>52494200</v>
      </c>
      <c r="H5">
        <v>79500</v>
      </c>
      <c r="I5">
        <v>52573700</v>
      </c>
      <c r="J5">
        <v>32133</v>
      </c>
      <c r="K5">
        <v>17049550</v>
      </c>
      <c r="L5">
        <v>59643</v>
      </c>
      <c r="M5">
        <v>17953450</v>
      </c>
      <c r="N5">
        <v>7</v>
      </c>
      <c r="O5">
        <v>4700</v>
      </c>
      <c r="P5">
        <v>137026</v>
      </c>
      <c r="Q5">
        <v>34684161</v>
      </c>
      <c r="R5">
        <v>82926</v>
      </c>
      <c r="S5">
        <f t="shared" si="0"/>
        <v>1.5121629255692485E-3</v>
      </c>
      <c r="U5">
        <f t="shared" si="1"/>
        <v>4.5459603658536585</v>
      </c>
      <c r="W5">
        <v>9.2634069745655757E-4</v>
      </c>
    </row>
    <row r="6" spans="1:23" x14ac:dyDescent="0.35">
      <c r="A6">
        <v>1234.10478996862</v>
      </c>
      <c r="B6">
        <v>26293.210015137702</v>
      </c>
      <c r="C6">
        <v>5</v>
      </c>
      <c r="D6">
        <v>0.9</v>
      </c>
      <c r="E6">
        <v>99848</v>
      </c>
      <c r="F6">
        <v>152</v>
      </c>
      <c r="G6">
        <v>52443150</v>
      </c>
      <c r="H6">
        <v>131400</v>
      </c>
      <c r="I6">
        <v>52574550</v>
      </c>
      <c r="J6">
        <v>33968</v>
      </c>
      <c r="K6">
        <v>17990300</v>
      </c>
      <c r="L6">
        <v>68741</v>
      </c>
      <c r="M6">
        <v>17928400</v>
      </c>
      <c r="N6">
        <v>20</v>
      </c>
      <c r="O6">
        <v>11100</v>
      </c>
      <c r="P6">
        <v>132153</v>
      </c>
      <c r="Q6">
        <v>36652881</v>
      </c>
      <c r="R6">
        <v>87275</v>
      </c>
      <c r="S6">
        <f t="shared" si="0"/>
        <v>2.4993081253191895E-3</v>
      </c>
      <c r="U6">
        <f t="shared" si="1"/>
        <v>5.2394054878048779</v>
      </c>
      <c r="W6">
        <v>1.6433588047607953E-3</v>
      </c>
    </row>
    <row r="7" spans="1:23" x14ac:dyDescent="0.35">
      <c r="A7">
        <v>1233.18359380879</v>
      </c>
      <c r="B7">
        <v>26291.606057098401</v>
      </c>
      <c r="C7">
        <v>5</v>
      </c>
      <c r="D7">
        <v>0.9</v>
      </c>
      <c r="E7">
        <v>99754</v>
      </c>
      <c r="F7">
        <v>246</v>
      </c>
      <c r="G7">
        <v>52362600</v>
      </c>
      <c r="H7">
        <v>217300</v>
      </c>
      <c r="I7">
        <v>52579900</v>
      </c>
      <c r="J7">
        <v>36412</v>
      </c>
      <c r="K7">
        <v>19354300</v>
      </c>
      <c r="L7">
        <v>78908</v>
      </c>
      <c r="M7">
        <v>18169650</v>
      </c>
      <c r="N7">
        <v>22</v>
      </c>
      <c r="O7">
        <v>14350</v>
      </c>
      <c r="P7">
        <v>125891</v>
      </c>
      <c r="Q7">
        <v>39572626</v>
      </c>
      <c r="R7">
        <v>93754</v>
      </c>
      <c r="S7">
        <f t="shared" si="0"/>
        <v>4.1327579550360502E-3</v>
      </c>
      <c r="U7">
        <f t="shared" si="1"/>
        <v>6.0143292682926832</v>
      </c>
      <c r="W7">
        <v>3.595695438888873E-3</v>
      </c>
    </row>
    <row r="8" spans="1:23" x14ac:dyDescent="0.35">
      <c r="A8">
        <v>1232.4343884028301</v>
      </c>
      <c r="B8">
        <v>26284.8108214317</v>
      </c>
      <c r="C8">
        <v>5</v>
      </c>
      <c r="D8">
        <v>0.9</v>
      </c>
      <c r="E8">
        <v>99587</v>
      </c>
      <c r="F8">
        <v>413</v>
      </c>
      <c r="G8">
        <v>52222550</v>
      </c>
      <c r="H8">
        <v>353550</v>
      </c>
      <c r="I8">
        <v>52576100</v>
      </c>
      <c r="J8">
        <v>38259</v>
      </c>
      <c r="K8">
        <v>20229300</v>
      </c>
      <c r="L8">
        <v>87650</v>
      </c>
      <c r="M8">
        <v>18247150</v>
      </c>
      <c r="N8">
        <v>57</v>
      </c>
      <c r="O8">
        <v>35150</v>
      </c>
      <c r="P8">
        <v>120857</v>
      </c>
      <c r="Q8">
        <v>41737458</v>
      </c>
      <c r="R8">
        <v>98301</v>
      </c>
      <c r="S8">
        <f t="shared" si="0"/>
        <v>6.7245383358598299E-3</v>
      </c>
      <c r="U8">
        <f t="shared" si="1"/>
        <v>6.680640243902439</v>
      </c>
      <c r="W8">
        <v>7.036734072707212E-3</v>
      </c>
    </row>
    <row r="9" spans="1:23" x14ac:dyDescent="0.35">
      <c r="A9">
        <v>1233.64152283253</v>
      </c>
      <c r="B9">
        <v>26297.686409167101</v>
      </c>
      <c r="C9">
        <v>5</v>
      </c>
      <c r="D9">
        <v>0.9</v>
      </c>
      <c r="E9">
        <v>99371</v>
      </c>
      <c r="F9">
        <v>629</v>
      </c>
      <c r="G9">
        <v>52038450</v>
      </c>
      <c r="H9">
        <v>533450</v>
      </c>
      <c r="I9">
        <v>52571900</v>
      </c>
      <c r="J9">
        <v>40252</v>
      </c>
      <c r="K9">
        <v>21183900</v>
      </c>
      <c r="L9">
        <v>97239</v>
      </c>
      <c r="M9">
        <v>18302750</v>
      </c>
      <c r="N9">
        <v>78</v>
      </c>
      <c r="O9">
        <v>48450</v>
      </c>
      <c r="P9">
        <v>115745</v>
      </c>
      <c r="Q9">
        <v>44033064</v>
      </c>
      <c r="R9">
        <v>103051</v>
      </c>
      <c r="S9">
        <f t="shared" si="0"/>
        <v>1.0147055746510968E-2</v>
      </c>
      <c r="U9">
        <f t="shared" si="1"/>
        <v>7.4115091463414631</v>
      </c>
      <c r="W9">
        <v>1.0698849455165277E-2</v>
      </c>
    </row>
    <row r="10" spans="1:23" x14ac:dyDescent="0.35">
      <c r="A10">
        <v>1233.3591221333099</v>
      </c>
      <c r="B10">
        <v>26301.785056790901</v>
      </c>
      <c r="C10">
        <v>5</v>
      </c>
      <c r="D10">
        <v>0.9</v>
      </c>
      <c r="E10">
        <v>99137</v>
      </c>
      <c r="F10">
        <v>863</v>
      </c>
      <c r="G10">
        <v>51825500</v>
      </c>
      <c r="H10">
        <v>737850</v>
      </c>
      <c r="I10">
        <v>52563350</v>
      </c>
      <c r="J10">
        <v>41610</v>
      </c>
      <c r="K10">
        <v>21875600</v>
      </c>
      <c r="L10">
        <v>103442</v>
      </c>
      <c r="M10">
        <v>18407000</v>
      </c>
      <c r="N10">
        <v>97</v>
      </c>
      <c r="O10">
        <v>59100</v>
      </c>
      <c r="P10">
        <v>111933</v>
      </c>
      <c r="Q10">
        <v>45671184</v>
      </c>
      <c r="R10">
        <v>106406</v>
      </c>
      <c r="S10">
        <f t="shared" si="0"/>
        <v>1.403734731519205E-2</v>
      </c>
      <c r="U10">
        <f t="shared" si="1"/>
        <v>7.8842987804878053</v>
      </c>
      <c r="W10">
        <v>1.3497393554278756E-2</v>
      </c>
    </row>
    <row r="11" spans="1:23" x14ac:dyDescent="0.35">
      <c r="A11">
        <v>1237.73109408957</v>
      </c>
      <c r="B11">
        <v>26290.978183772499</v>
      </c>
      <c r="C11">
        <v>5</v>
      </c>
      <c r="D11">
        <v>0.9</v>
      </c>
      <c r="E11">
        <v>98899</v>
      </c>
      <c r="F11">
        <v>1101</v>
      </c>
      <c r="G11">
        <v>51641850</v>
      </c>
      <c r="H11">
        <v>932750</v>
      </c>
      <c r="I11">
        <v>52574600</v>
      </c>
      <c r="J11">
        <v>42839</v>
      </c>
      <c r="K11">
        <v>22404200</v>
      </c>
      <c r="L11">
        <v>111382</v>
      </c>
      <c r="M11">
        <v>18407650</v>
      </c>
      <c r="N11">
        <v>150</v>
      </c>
      <c r="O11">
        <v>85550</v>
      </c>
      <c r="P11">
        <v>107903</v>
      </c>
      <c r="Q11">
        <v>47262819</v>
      </c>
      <c r="R11">
        <v>109736</v>
      </c>
      <c r="S11">
        <f t="shared" si="0"/>
        <v>1.7741456901241282E-2</v>
      </c>
      <c r="U11">
        <f t="shared" si="1"/>
        <v>8.4894817073170739</v>
      </c>
      <c r="W11">
        <v>1.8488079203098723E-2</v>
      </c>
    </row>
    <row r="12" spans="1:23" x14ac:dyDescent="0.35">
      <c r="A12">
        <v>1240.0391499505399</v>
      </c>
      <c r="B12">
        <v>26322.340199339102</v>
      </c>
      <c r="C12">
        <v>5</v>
      </c>
      <c r="D12">
        <v>0.9</v>
      </c>
      <c r="E12">
        <v>98483</v>
      </c>
      <c r="F12">
        <v>1517</v>
      </c>
      <c r="G12">
        <v>51274650</v>
      </c>
      <c r="H12">
        <v>1274450</v>
      </c>
      <c r="I12">
        <v>52549100</v>
      </c>
      <c r="J12">
        <v>44237</v>
      </c>
      <c r="K12">
        <v>23076850</v>
      </c>
      <c r="L12">
        <v>119755</v>
      </c>
      <c r="M12">
        <v>18510950</v>
      </c>
      <c r="N12">
        <v>199</v>
      </c>
      <c r="O12">
        <v>116200</v>
      </c>
      <c r="P12">
        <v>103834</v>
      </c>
      <c r="Q12">
        <v>49162871</v>
      </c>
      <c r="R12">
        <v>113715</v>
      </c>
      <c r="S12">
        <f t="shared" si="0"/>
        <v>2.4252556180790918E-2</v>
      </c>
      <c r="U12">
        <f t="shared" si="1"/>
        <v>9.1276676829268286</v>
      </c>
      <c r="W12">
        <v>2.5812048412810141E-2</v>
      </c>
    </row>
    <row r="13" spans="1:23" x14ac:dyDescent="0.35">
      <c r="A13">
        <v>1235.8380978213299</v>
      </c>
      <c r="B13">
        <v>26283.702870663499</v>
      </c>
      <c r="C13">
        <v>5</v>
      </c>
      <c r="D13">
        <v>0.9</v>
      </c>
      <c r="E13">
        <v>98143</v>
      </c>
      <c r="F13">
        <v>1857</v>
      </c>
      <c r="G13">
        <v>50980000</v>
      </c>
      <c r="H13">
        <v>1565250</v>
      </c>
      <c r="I13">
        <v>52545250</v>
      </c>
      <c r="J13">
        <v>45443</v>
      </c>
      <c r="K13">
        <v>23567450</v>
      </c>
      <c r="L13">
        <v>131313</v>
      </c>
      <c r="M13">
        <v>18575600</v>
      </c>
      <c r="N13">
        <v>238</v>
      </c>
      <c r="O13">
        <v>138200</v>
      </c>
      <c r="P13">
        <v>99995</v>
      </c>
      <c r="Q13">
        <v>50517608</v>
      </c>
      <c r="R13">
        <v>116374</v>
      </c>
      <c r="S13">
        <f t="shared" si="0"/>
        <v>2.9788610768813548E-2</v>
      </c>
      <c r="U13">
        <f t="shared" si="1"/>
        <v>10.008612804878048</v>
      </c>
      <c r="W13">
        <v>3.4738683985552361E-2</v>
      </c>
    </row>
    <row r="14" spans="1:23" x14ac:dyDescent="0.35">
      <c r="A14">
        <v>1230.2421078362199</v>
      </c>
      <c r="B14">
        <v>26317.319100177301</v>
      </c>
      <c r="C14">
        <v>5</v>
      </c>
      <c r="D14">
        <v>0.9</v>
      </c>
      <c r="E14">
        <v>97601</v>
      </c>
      <c r="F14">
        <v>2399</v>
      </c>
      <c r="G14">
        <v>50532200</v>
      </c>
      <c r="H14">
        <v>2004600</v>
      </c>
      <c r="I14">
        <v>52536800</v>
      </c>
      <c r="J14">
        <v>46216</v>
      </c>
      <c r="K14">
        <v>23780500</v>
      </c>
      <c r="L14">
        <v>137198</v>
      </c>
      <c r="M14">
        <v>18686900</v>
      </c>
      <c r="N14">
        <v>361</v>
      </c>
      <c r="O14">
        <v>210350</v>
      </c>
      <c r="P14">
        <v>96996</v>
      </c>
      <c r="Q14">
        <v>51728906</v>
      </c>
      <c r="R14">
        <v>118783</v>
      </c>
      <c r="S14">
        <f t="shared" si="0"/>
        <v>3.8156111525635361E-2</v>
      </c>
      <c r="U14">
        <f t="shared" si="1"/>
        <v>10.457164634146341</v>
      </c>
      <c r="W14">
        <v>4.0361432028859764E-2</v>
      </c>
    </row>
    <row r="15" spans="1:23" x14ac:dyDescent="0.35">
      <c r="A15">
        <v>1229.4084828653099</v>
      </c>
      <c r="B15">
        <v>26277.534395008599</v>
      </c>
      <c r="C15">
        <v>5</v>
      </c>
      <c r="D15">
        <v>0.9</v>
      </c>
      <c r="E15">
        <v>97209</v>
      </c>
      <c r="F15">
        <v>2791</v>
      </c>
      <c r="G15">
        <v>50230150</v>
      </c>
      <c r="H15">
        <v>2335300</v>
      </c>
      <c r="I15">
        <v>52565450</v>
      </c>
      <c r="J15">
        <v>47163</v>
      </c>
      <c r="K15">
        <v>24170750</v>
      </c>
      <c r="L15">
        <v>148058</v>
      </c>
      <c r="M15">
        <v>18624950</v>
      </c>
      <c r="N15">
        <v>410</v>
      </c>
      <c r="O15">
        <v>239400</v>
      </c>
      <c r="P15">
        <v>93888</v>
      </c>
      <c r="Q15">
        <v>52887205</v>
      </c>
      <c r="R15">
        <v>121159</v>
      </c>
      <c r="S15">
        <f t="shared" si="0"/>
        <v>4.4426519700677916E-2</v>
      </c>
      <c r="U15">
        <f t="shared" si="1"/>
        <v>11.284908536585366</v>
      </c>
      <c r="W15">
        <v>5.0672016811117396E-2</v>
      </c>
    </row>
    <row r="16" spans="1:23" x14ac:dyDescent="0.35">
      <c r="A16">
        <v>1229.0935182946801</v>
      </c>
      <c r="B16">
        <v>26310.091121633399</v>
      </c>
      <c r="C16">
        <v>5</v>
      </c>
      <c r="D16">
        <v>0.9</v>
      </c>
      <c r="E16">
        <v>96876</v>
      </c>
      <c r="F16">
        <v>3124</v>
      </c>
      <c r="G16">
        <v>49922850</v>
      </c>
      <c r="H16">
        <v>2611600</v>
      </c>
      <c r="I16">
        <v>52534450</v>
      </c>
      <c r="J16">
        <v>47638</v>
      </c>
      <c r="K16">
        <v>24342200</v>
      </c>
      <c r="L16">
        <v>151958</v>
      </c>
      <c r="M16">
        <v>18739800</v>
      </c>
      <c r="N16">
        <v>446</v>
      </c>
      <c r="O16">
        <v>257650</v>
      </c>
      <c r="P16">
        <v>92038</v>
      </c>
      <c r="Q16">
        <v>53485087</v>
      </c>
      <c r="R16">
        <v>122334</v>
      </c>
      <c r="S16">
        <f t="shared" si="0"/>
        <v>4.9712141271108769E-2</v>
      </c>
      <c r="U16">
        <f t="shared" si="1"/>
        <v>11.582164634146341</v>
      </c>
      <c r="W16">
        <v>5.998879336506327E-2</v>
      </c>
    </row>
    <row r="17" spans="1:23" x14ac:dyDescent="0.35">
      <c r="A17">
        <v>1239.6043696904201</v>
      </c>
      <c r="B17">
        <v>26268.7886965412</v>
      </c>
      <c r="C17">
        <v>5</v>
      </c>
      <c r="D17">
        <v>0.9</v>
      </c>
      <c r="E17">
        <v>96162</v>
      </c>
      <c r="F17">
        <v>3838</v>
      </c>
      <c r="G17">
        <v>49422300</v>
      </c>
      <c r="H17">
        <v>3170900</v>
      </c>
      <c r="I17">
        <v>52593200</v>
      </c>
      <c r="J17">
        <v>48466</v>
      </c>
      <c r="K17">
        <v>24627350</v>
      </c>
      <c r="L17">
        <v>165436</v>
      </c>
      <c r="M17">
        <v>18770150</v>
      </c>
      <c r="N17">
        <v>579</v>
      </c>
      <c r="O17">
        <v>332650</v>
      </c>
      <c r="P17">
        <v>88771</v>
      </c>
      <c r="Q17">
        <v>54562807</v>
      </c>
      <c r="R17">
        <v>124313</v>
      </c>
      <c r="S17">
        <f t="shared" si="0"/>
        <v>6.029106424404676E-2</v>
      </c>
      <c r="U17">
        <f t="shared" si="1"/>
        <v>12.609451219512193</v>
      </c>
      <c r="W17">
        <v>7.1936265532374796E-2</v>
      </c>
    </row>
  </sheetData>
  <sortState xmlns:xlrd2="http://schemas.microsoft.com/office/spreadsheetml/2017/richdata2" ref="L2:L17">
    <sortCondition ref="L2:L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7"/>
  <sheetViews>
    <sheetView topLeftCell="C1" workbookViewId="0">
      <selection activeCell="X2" sqref="X2:X17"/>
    </sheetView>
  </sheetViews>
  <sheetFormatPr defaultRowHeight="14.5" x14ac:dyDescent="0.35"/>
  <cols>
    <col min="19" max="19" width="12" bestFit="1" customWidth="1"/>
  </cols>
  <sheetData>
    <row r="1" spans="1:24" x14ac:dyDescent="0.35">
      <c r="S1" t="s">
        <v>609</v>
      </c>
      <c r="U1" t="s">
        <v>610</v>
      </c>
      <c r="W1" t="s">
        <v>603</v>
      </c>
      <c r="X1" t="s">
        <v>611</v>
      </c>
    </row>
    <row r="2" spans="1:24" x14ac:dyDescent="0.35">
      <c r="A2">
        <v>1232.27020100913</v>
      </c>
      <c r="B2">
        <v>26289.289672582199</v>
      </c>
      <c r="C2">
        <v>5</v>
      </c>
      <c r="D2">
        <v>0.75</v>
      </c>
      <c r="E2">
        <v>99997</v>
      </c>
      <c r="F2">
        <v>3</v>
      </c>
      <c r="G2">
        <v>52569250</v>
      </c>
      <c r="H2">
        <v>2600</v>
      </c>
      <c r="I2">
        <v>52571850</v>
      </c>
      <c r="J2">
        <v>41187</v>
      </c>
      <c r="K2">
        <v>21600900</v>
      </c>
      <c r="L2">
        <v>62701</v>
      </c>
      <c r="M2">
        <v>16869500</v>
      </c>
      <c r="N2">
        <v>133</v>
      </c>
      <c r="O2">
        <v>112700</v>
      </c>
      <c r="P2">
        <v>115182</v>
      </c>
      <c r="Q2">
        <v>44347685</v>
      </c>
      <c r="R2">
        <v>105614</v>
      </c>
      <c r="S2">
        <f>H2/G2</f>
        <v>4.9458571313077514E-5</v>
      </c>
      <c r="U2">
        <f>L2/82/160</f>
        <v>4.7790396341463417</v>
      </c>
      <c r="W2">
        <v>1.6263750477926001E-4</v>
      </c>
      <c r="X2">
        <f>(W2-S2)/W2*100</f>
        <v>69.589688811196879</v>
      </c>
    </row>
    <row r="3" spans="1:24" x14ac:dyDescent="0.35">
      <c r="A3">
        <v>1232.6199567399899</v>
      </c>
      <c r="B3">
        <v>26289.8519040227</v>
      </c>
      <c r="C3">
        <v>5</v>
      </c>
      <c r="D3">
        <v>0.75</v>
      </c>
      <c r="E3">
        <v>99990</v>
      </c>
      <c r="F3">
        <v>10</v>
      </c>
      <c r="G3">
        <v>52562900</v>
      </c>
      <c r="H3">
        <v>9350</v>
      </c>
      <c r="I3">
        <v>52572250</v>
      </c>
      <c r="J3">
        <v>38745</v>
      </c>
      <c r="K3">
        <v>20352450</v>
      </c>
      <c r="L3">
        <v>52767</v>
      </c>
      <c r="M3">
        <v>16783900</v>
      </c>
      <c r="N3">
        <v>74</v>
      </c>
      <c r="O3">
        <v>63550</v>
      </c>
      <c r="P3">
        <v>121412</v>
      </c>
      <c r="Q3">
        <v>41628864</v>
      </c>
      <c r="R3">
        <v>99434</v>
      </c>
      <c r="S3">
        <f t="shared" ref="S3:S17" si="0">H3/G3</f>
        <v>1.7788211837626918E-4</v>
      </c>
      <c r="U3">
        <f t="shared" ref="U3:U17" si="1">L3/82/160</f>
        <v>4.0218749999999996</v>
      </c>
      <c r="W3">
        <v>1.750030910872067E-4</v>
      </c>
      <c r="X3">
        <f t="shared" ref="X3:X17" si="2">(W3-S3)/W3*100</f>
        <v>-1.6451293923876027</v>
      </c>
    </row>
    <row r="4" spans="1:24" x14ac:dyDescent="0.35">
      <c r="A4">
        <v>1233.7793037511001</v>
      </c>
      <c r="B4">
        <v>26291.330982506799</v>
      </c>
      <c r="C4">
        <v>5</v>
      </c>
      <c r="D4">
        <v>0.75</v>
      </c>
      <c r="E4">
        <v>99978</v>
      </c>
      <c r="F4">
        <v>22</v>
      </c>
      <c r="G4">
        <v>52549400</v>
      </c>
      <c r="H4">
        <v>18250</v>
      </c>
      <c r="I4">
        <v>52567650</v>
      </c>
      <c r="J4">
        <v>43696</v>
      </c>
      <c r="K4">
        <v>22896700</v>
      </c>
      <c r="L4">
        <v>72677</v>
      </c>
      <c r="M4">
        <v>16880850</v>
      </c>
      <c r="N4">
        <v>255</v>
      </c>
      <c r="O4">
        <v>218350</v>
      </c>
      <c r="P4">
        <v>108649</v>
      </c>
      <c r="Q4">
        <v>47088641</v>
      </c>
      <c r="R4">
        <v>111532</v>
      </c>
      <c r="S4">
        <f t="shared" si="0"/>
        <v>3.4729226213810242E-4</v>
      </c>
      <c r="U4">
        <f t="shared" si="1"/>
        <v>5.5394054878048777</v>
      </c>
      <c r="W4">
        <v>3.1857976191155467E-4</v>
      </c>
      <c r="X4">
        <f t="shared" si="2"/>
        <v>-9.0126566905147705</v>
      </c>
    </row>
    <row r="5" spans="1:24" x14ac:dyDescent="0.35">
      <c r="A5">
        <v>1233.0392892996499</v>
      </c>
      <c r="B5">
        <v>26291.471235829202</v>
      </c>
      <c r="C5">
        <v>5</v>
      </c>
      <c r="D5">
        <v>0.75</v>
      </c>
      <c r="E5">
        <v>99949</v>
      </c>
      <c r="F5">
        <v>51</v>
      </c>
      <c r="G5">
        <v>52528350</v>
      </c>
      <c r="H5">
        <v>43450</v>
      </c>
      <c r="I5">
        <v>52571800</v>
      </c>
      <c r="J5">
        <v>45929</v>
      </c>
      <c r="K5">
        <v>24069400</v>
      </c>
      <c r="L5">
        <v>81876</v>
      </c>
      <c r="M5">
        <v>17004150</v>
      </c>
      <c r="N5">
        <v>435</v>
      </c>
      <c r="O5">
        <v>362800</v>
      </c>
      <c r="P5">
        <v>103548</v>
      </c>
      <c r="Q5">
        <v>49663439</v>
      </c>
      <c r="R5">
        <v>116937</v>
      </c>
      <c r="S5">
        <f t="shared" si="0"/>
        <v>8.2717237453679778E-4</v>
      </c>
      <c r="U5">
        <f t="shared" si="1"/>
        <v>6.2405487804878046</v>
      </c>
      <c r="W5">
        <v>9.2634069745655757E-4</v>
      </c>
      <c r="X5">
        <f t="shared" si="2"/>
        <v>10.705383364030647</v>
      </c>
    </row>
    <row r="6" spans="1:24" x14ac:dyDescent="0.35">
      <c r="A6">
        <v>1231.93584276824</v>
      </c>
      <c r="B6">
        <v>26287.713354679701</v>
      </c>
      <c r="C6">
        <v>5</v>
      </c>
      <c r="D6">
        <v>0.75</v>
      </c>
      <c r="E6">
        <v>99929</v>
      </c>
      <c r="F6">
        <v>71</v>
      </c>
      <c r="G6">
        <v>52509150</v>
      </c>
      <c r="H6">
        <v>58650</v>
      </c>
      <c r="I6">
        <v>52567800</v>
      </c>
      <c r="J6">
        <v>48129</v>
      </c>
      <c r="K6">
        <v>25121450</v>
      </c>
      <c r="L6">
        <v>90430</v>
      </c>
      <c r="M6">
        <v>17127450</v>
      </c>
      <c r="N6">
        <v>630</v>
      </c>
      <c r="O6">
        <v>525150</v>
      </c>
      <c r="P6">
        <v>98435</v>
      </c>
      <c r="Q6">
        <v>52170006</v>
      </c>
      <c r="R6">
        <v>122326</v>
      </c>
      <c r="S6">
        <f t="shared" si="0"/>
        <v>1.1169481890299119E-3</v>
      </c>
      <c r="U6">
        <f t="shared" si="1"/>
        <v>6.8925304878048781</v>
      </c>
      <c r="W6">
        <v>1.6433588047607953E-3</v>
      </c>
      <c r="X6">
        <f t="shared" si="2"/>
        <v>32.032603848038335</v>
      </c>
    </row>
    <row r="7" spans="1:24" x14ac:dyDescent="0.35">
      <c r="A7">
        <v>1233.19246904892</v>
      </c>
      <c r="B7">
        <v>26292.048235587699</v>
      </c>
      <c r="C7">
        <v>5</v>
      </c>
      <c r="D7">
        <v>0.75</v>
      </c>
      <c r="E7">
        <v>99863</v>
      </c>
      <c r="F7">
        <v>137</v>
      </c>
      <c r="G7">
        <v>52450550</v>
      </c>
      <c r="H7">
        <v>116450</v>
      </c>
      <c r="I7">
        <v>52567000</v>
      </c>
      <c r="J7">
        <v>50219</v>
      </c>
      <c r="K7">
        <v>26169700</v>
      </c>
      <c r="L7">
        <v>100807</v>
      </c>
      <c r="M7">
        <v>17187450</v>
      </c>
      <c r="N7">
        <v>986</v>
      </c>
      <c r="O7">
        <v>808200</v>
      </c>
      <c r="P7">
        <v>93901</v>
      </c>
      <c r="Q7">
        <v>54743483</v>
      </c>
      <c r="R7">
        <v>127495</v>
      </c>
      <c r="S7">
        <f t="shared" si="0"/>
        <v>2.2201864422775356E-3</v>
      </c>
      <c r="U7">
        <f t="shared" si="1"/>
        <v>7.6834603658536578</v>
      </c>
      <c r="W7">
        <v>3.595695438888873E-3</v>
      </c>
      <c r="X7">
        <f t="shared" si="2"/>
        <v>38.254324371710183</v>
      </c>
    </row>
    <row r="8" spans="1:24" x14ac:dyDescent="0.35">
      <c r="A8">
        <v>1231.2808849913599</v>
      </c>
      <c r="B8">
        <v>26282.280014348999</v>
      </c>
      <c r="C8">
        <v>5</v>
      </c>
      <c r="D8">
        <v>0.75</v>
      </c>
      <c r="E8">
        <v>99743</v>
      </c>
      <c r="F8">
        <v>257</v>
      </c>
      <c r="G8">
        <v>52354800</v>
      </c>
      <c r="H8">
        <v>217650</v>
      </c>
      <c r="I8">
        <v>52572450</v>
      </c>
      <c r="J8">
        <v>51867</v>
      </c>
      <c r="K8">
        <v>26910400</v>
      </c>
      <c r="L8">
        <v>114495</v>
      </c>
      <c r="M8">
        <v>17240750</v>
      </c>
      <c r="N8">
        <v>1351</v>
      </c>
      <c r="O8" s="1">
        <v>1102150</v>
      </c>
      <c r="P8">
        <v>90034</v>
      </c>
      <c r="Q8">
        <v>56714437</v>
      </c>
      <c r="R8">
        <v>131541</v>
      </c>
      <c r="S8">
        <f t="shared" si="0"/>
        <v>4.1572119461825846E-3</v>
      </c>
      <c r="U8">
        <f t="shared" si="1"/>
        <v>8.7267530487804876</v>
      </c>
      <c r="W8">
        <v>7.036734072707212E-3</v>
      </c>
      <c r="X8">
        <f t="shared" si="2"/>
        <v>40.921286732906218</v>
      </c>
    </row>
    <row r="9" spans="1:24" x14ac:dyDescent="0.35">
      <c r="A9">
        <v>1233.29740282852</v>
      </c>
      <c r="B9">
        <v>26282.3257368536</v>
      </c>
      <c r="C9">
        <v>5</v>
      </c>
      <c r="D9">
        <v>0.75</v>
      </c>
      <c r="E9">
        <v>99628</v>
      </c>
      <c r="F9">
        <v>372</v>
      </c>
      <c r="G9">
        <v>52262050</v>
      </c>
      <c r="H9">
        <v>310800</v>
      </c>
      <c r="I9">
        <v>52572850</v>
      </c>
      <c r="J9">
        <v>53381</v>
      </c>
      <c r="K9">
        <v>27554600</v>
      </c>
      <c r="L9">
        <v>124550</v>
      </c>
      <c r="M9">
        <v>17368400</v>
      </c>
      <c r="N9">
        <v>1729</v>
      </c>
      <c r="O9" s="1">
        <v>1397650</v>
      </c>
      <c r="P9">
        <v>86403</v>
      </c>
      <c r="Q9">
        <v>58420237</v>
      </c>
      <c r="R9">
        <v>134867</v>
      </c>
      <c r="S9">
        <f t="shared" si="0"/>
        <v>5.9469538604015725E-3</v>
      </c>
      <c r="U9">
        <f t="shared" si="1"/>
        <v>9.4931402439024399</v>
      </c>
      <c r="W9">
        <v>1.0698849455165277E-2</v>
      </c>
      <c r="X9">
        <f t="shared" si="2"/>
        <v>44.415015041356114</v>
      </c>
    </row>
    <row r="10" spans="1:24" x14ac:dyDescent="0.35">
      <c r="A10">
        <v>1233.68240233296</v>
      </c>
      <c r="B10">
        <v>26306.323642841999</v>
      </c>
      <c r="C10">
        <v>5</v>
      </c>
      <c r="D10">
        <v>0.75</v>
      </c>
      <c r="E10">
        <v>99484</v>
      </c>
      <c r="F10">
        <v>516</v>
      </c>
      <c r="G10">
        <v>52119450</v>
      </c>
      <c r="H10">
        <v>430300</v>
      </c>
      <c r="I10">
        <v>52549750</v>
      </c>
      <c r="J10">
        <v>54708</v>
      </c>
      <c r="K10">
        <v>28004400</v>
      </c>
      <c r="L10">
        <v>134787</v>
      </c>
      <c r="M10">
        <v>17476350</v>
      </c>
      <c r="N10">
        <v>2117</v>
      </c>
      <c r="O10" s="1">
        <v>1705950</v>
      </c>
      <c r="P10">
        <v>83337</v>
      </c>
      <c r="Q10">
        <v>60058960</v>
      </c>
      <c r="R10">
        <v>138347</v>
      </c>
      <c r="S10">
        <f t="shared" si="0"/>
        <v>8.2560349351345798E-3</v>
      </c>
      <c r="U10">
        <f t="shared" si="1"/>
        <v>10.273399390243902</v>
      </c>
      <c r="W10">
        <v>1.3497393554278756E-2</v>
      </c>
      <c r="X10">
        <f t="shared" si="2"/>
        <v>38.832376029241836</v>
      </c>
    </row>
    <row r="11" spans="1:24" x14ac:dyDescent="0.35">
      <c r="A11">
        <v>1233.2812998486199</v>
      </c>
      <c r="B11">
        <v>26278.910265628801</v>
      </c>
      <c r="C11">
        <v>5</v>
      </c>
      <c r="D11">
        <v>0.75</v>
      </c>
      <c r="E11">
        <v>99246</v>
      </c>
      <c r="F11">
        <v>754</v>
      </c>
      <c r="G11">
        <v>51947400</v>
      </c>
      <c r="H11">
        <v>624500</v>
      </c>
      <c r="I11">
        <v>52571900</v>
      </c>
      <c r="J11">
        <v>56002</v>
      </c>
      <c r="K11">
        <v>28604750</v>
      </c>
      <c r="L11">
        <v>143337</v>
      </c>
      <c r="M11">
        <v>17496600</v>
      </c>
      <c r="N11">
        <v>2748</v>
      </c>
      <c r="O11" s="1">
        <v>2197150</v>
      </c>
      <c r="P11">
        <v>80116</v>
      </c>
      <c r="Q11">
        <v>61706764</v>
      </c>
      <c r="R11">
        <v>141519</v>
      </c>
      <c r="S11">
        <f t="shared" si="0"/>
        <v>1.202177587328721E-2</v>
      </c>
      <c r="U11">
        <f t="shared" si="1"/>
        <v>10.925076219512196</v>
      </c>
      <c r="W11">
        <v>1.8488079203098723E-2</v>
      </c>
      <c r="X11">
        <f t="shared" si="2"/>
        <v>34.975528062037498</v>
      </c>
    </row>
    <row r="12" spans="1:24" x14ac:dyDescent="0.35">
      <c r="A12">
        <v>1237.0853728622401</v>
      </c>
      <c r="B12">
        <v>26308.0265881708</v>
      </c>
      <c r="C12">
        <v>5</v>
      </c>
      <c r="D12">
        <v>0.75</v>
      </c>
      <c r="E12">
        <v>99037</v>
      </c>
      <c r="F12">
        <v>963</v>
      </c>
      <c r="G12">
        <v>51750700</v>
      </c>
      <c r="H12">
        <v>806500</v>
      </c>
      <c r="I12">
        <v>52557200</v>
      </c>
      <c r="J12">
        <v>57343</v>
      </c>
      <c r="K12">
        <v>28939800</v>
      </c>
      <c r="L12">
        <v>150608</v>
      </c>
      <c r="M12">
        <v>17563650</v>
      </c>
      <c r="N12">
        <v>3187</v>
      </c>
      <c r="O12" s="1">
        <v>2527950</v>
      </c>
      <c r="P12">
        <v>77161</v>
      </c>
      <c r="Q12">
        <v>63147820</v>
      </c>
      <c r="R12">
        <v>144561</v>
      </c>
      <c r="S12">
        <f t="shared" si="0"/>
        <v>1.5584330260267011E-2</v>
      </c>
      <c r="U12">
        <f t="shared" si="1"/>
        <v>11.479268292682928</v>
      </c>
      <c r="W12">
        <v>2.5812048412810141E-2</v>
      </c>
      <c r="X12">
        <f t="shared" si="2"/>
        <v>39.623814386878578</v>
      </c>
    </row>
    <row r="13" spans="1:24" x14ac:dyDescent="0.35">
      <c r="A13">
        <v>1233.65176758351</v>
      </c>
      <c r="B13">
        <v>26282.969032658901</v>
      </c>
      <c r="C13">
        <v>5</v>
      </c>
      <c r="D13">
        <v>0.75</v>
      </c>
      <c r="E13">
        <v>98541</v>
      </c>
      <c r="F13">
        <v>1459</v>
      </c>
      <c r="G13">
        <v>51376100</v>
      </c>
      <c r="H13">
        <v>1209350</v>
      </c>
      <c r="I13">
        <v>52585450</v>
      </c>
      <c r="J13">
        <v>58343</v>
      </c>
      <c r="K13">
        <v>29327150</v>
      </c>
      <c r="L13">
        <v>164938</v>
      </c>
      <c r="M13">
        <v>17679400</v>
      </c>
      <c r="N13">
        <v>3711</v>
      </c>
      <c r="O13" s="1">
        <v>2908850</v>
      </c>
      <c r="P13">
        <v>74272</v>
      </c>
      <c r="Q13">
        <v>64610306</v>
      </c>
      <c r="R13">
        <v>147679</v>
      </c>
      <c r="S13">
        <f t="shared" si="0"/>
        <v>2.3539155366016494E-2</v>
      </c>
      <c r="U13">
        <f t="shared" si="1"/>
        <v>12.571493902439025</v>
      </c>
      <c r="W13">
        <v>3.4738683985552361E-2</v>
      </c>
      <c r="X13">
        <f t="shared" si="2"/>
        <v>32.239357783943959</v>
      </c>
    </row>
    <row r="14" spans="1:24" x14ac:dyDescent="0.35">
      <c r="A14">
        <v>1232.1145581025401</v>
      </c>
      <c r="B14">
        <v>26301.292410873401</v>
      </c>
      <c r="C14">
        <v>5</v>
      </c>
      <c r="D14">
        <v>0.75</v>
      </c>
      <c r="E14">
        <v>98297</v>
      </c>
      <c r="F14">
        <v>1703</v>
      </c>
      <c r="G14">
        <v>51183800</v>
      </c>
      <c r="H14">
        <v>1395050</v>
      </c>
      <c r="I14">
        <v>52578850</v>
      </c>
      <c r="J14">
        <v>58935</v>
      </c>
      <c r="K14">
        <v>29532950</v>
      </c>
      <c r="L14">
        <v>176872</v>
      </c>
      <c r="M14">
        <v>17767400</v>
      </c>
      <c r="N14">
        <v>4226</v>
      </c>
      <c r="O14" s="1">
        <v>3283700</v>
      </c>
      <c r="P14">
        <v>72654</v>
      </c>
      <c r="Q14">
        <v>65135935</v>
      </c>
      <c r="R14">
        <v>148562</v>
      </c>
      <c r="S14">
        <f t="shared" si="0"/>
        <v>2.7255694184488061E-2</v>
      </c>
      <c r="U14">
        <f t="shared" si="1"/>
        <v>13.481097560975609</v>
      </c>
      <c r="W14">
        <v>4.0361432028859764E-2</v>
      </c>
      <c r="X14">
        <f t="shared" si="2"/>
        <v>32.470943635004488</v>
      </c>
    </row>
    <row r="15" spans="1:24" x14ac:dyDescent="0.35">
      <c r="A15">
        <v>1235.6992852902499</v>
      </c>
      <c r="B15">
        <v>26286.6523013937</v>
      </c>
      <c r="C15">
        <v>5</v>
      </c>
      <c r="D15">
        <v>0.75</v>
      </c>
      <c r="E15">
        <v>97899</v>
      </c>
      <c r="F15">
        <v>2101</v>
      </c>
      <c r="G15">
        <v>50865750</v>
      </c>
      <c r="H15">
        <v>1712150</v>
      </c>
      <c r="I15">
        <v>52577900</v>
      </c>
      <c r="J15">
        <v>59648</v>
      </c>
      <c r="K15">
        <v>29681200</v>
      </c>
      <c r="L15">
        <v>179388</v>
      </c>
      <c r="M15">
        <v>17883400</v>
      </c>
      <c r="N15">
        <v>4623</v>
      </c>
      <c r="O15" s="1">
        <v>3551500</v>
      </c>
      <c r="P15">
        <v>70573</v>
      </c>
      <c r="Q15">
        <v>65850454</v>
      </c>
      <c r="R15">
        <v>149998</v>
      </c>
      <c r="S15">
        <f t="shared" si="0"/>
        <v>3.3660174085705999E-2</v>
      </c>
      <c r="U15">
        <f t="shared" si="1"/>
        <v>13.672865853658536</v>
      </c>
      <c r="W15">
        <v>5.0672016811117396E-2</v>
      </c>
      <c r="X15">
        <f t="shared" si="2"/>
        <v>33.572460296624726</v>
      </c>
    </row>
    <row r="16" spans="1:24" x14ac:dyDescent="0.35">
      <c r="A16">
        <v>1231.8927126614999</v>
      </c>
      <c r="B16">
        <v>26275.6914209428</v>
      </c>
      <c r="C16">
        <v>5</v>
      </c>
      <c r="D16">
        <v>0.75</v>
      </c>
      <c r="E16">
        <v>97477</v>
      </c>
      <c r="F16">
        <v>2523</v>
      </c>
      <c r="G16">
        <v>50510900</v>
      </c>
      <c r="H16">
        <v>2063650</v>
      </c>
      <c r="I16">
        <v>52574550</v>
      </c>
      <c r="J16">
        <v>60453</v>
      </c>
      <c r="K16">
        <v>29921400</v>
      </c>
      <c r="L16">
        <v>187633</v>
      </c>
      <c r="M16">
        <v>17858500</v>
      </c>
      <c r="N16">
        <v>5196</v>
      </c>
      <c r="O16" s="1">
        <v>3973300</v>
      </c>
      <c r="P16">
        <v>68251</v>
      </c>
      <c r="Q16">
        <v>66670858</v>
      </c>
      <c r="R16">
        <v>151677</v>
      </c>
      <c r="S16">
        <f t="shared" si="0"/>
        <v>4.0855538111575919E-2</v>
      </c>
      <c r="U16">
        <f t="shared" si="1"/>
        <v>14.301295731707317</v>
      </c>
      <c r="W16">
        <v>5.998879336506327E-2</v>
      </c>
      <c r="X16">
        <f t="shared" si="2"/>
        <v>31.89471596311574</v>
      </c>
    </row>
    <row r="17" spans="1:24" x14ac:dyDescent="0.35">
      <c r="A17">
        <v>1242.74079971066</v>
      </c>
      <c r="B17">
        <v>26300.998623837299</v>
      </c>
      <c r="C17">
        <v>5</v>
      </c>
      <c r="D17">
        <v>0.75</v>
      </c>
      <c r="E17">
        <v>96965</v>
      </c>
      <c r="F17">
        <v>3035</v>
      </c>
      <c r="G17">
        <v>50077700</v>
      </c>
      <c r="H17">
        <v>2466550</v>
      </c>
      <c r="I17">
        <v>52544250</v>
      </c>
      <c r="J17">
        <v>61177</v>
      </c>
      <c r="K17">
        <v>29985500</v>
      </c>
      <c r="L17">
        <v>194033</v>
      </c>
      <c r="M17">
        <v>17942750</v>
      </c>
      <c r="N17">
        <v>5684</v>
      </c>
      <c r="O17" s="1">
        <v>4303350</v>
      </c>
      <c r="P17">
        <v>66103</v>
      </c>
      <c r="Q17">
        <v>67517515</v>
      </c>
      <c r="R17">
        <v>153705</v>
      </c>
      <c r="S17">
        <f t="shared" si="0"/>
        <v>4.9254458571380076E-2</v>
      </c>
      <c r="U17">
        <f t="shared" si="1"/>
        <v>14.789100609756099</v>
      </c>
      <c r="W17">
        <v>7.1936265532374796E-2</v>
      </c>
      <c r="X17">
        <f t="shared" si="2"/>
        <v>31.530420425823756</v>
      </c>
    </row>
  </sheetData>
  <sortState xmlns:xlrd2="http://schemas.microsoft.com/office/spreadsheetml/2017/richdata2" ref="A2:R17">
    <sortCondition descending="1" ref="G2:G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7"/>
  <sheetViews>
    <sheetView topLeftCell="E1" workbookViewId="0">
      <selection activeCell="U2" sqref="U2"/>
    </sheetView>
  </sheetViews>
  <sheetFormatPr defaultRowHeight="14.5" x14ac:dyDescent="0.35"/>
  <sheetData>
    <row r="1" spans="1:24" x14ac:dyDescent="0.35">
      <c r="S1" t="s">
        <v>612</v>
      </c>
      <c r="U1" t="s">
        <v>613</v>
      </c>
      <c r="W1">
        <v>320</v>
      </c>
      <c r="X1" t="s">
        <v>614</v>
      </c>
    </row>
    <row r="2" spans="1:24" x14ac:dyDescent="0.35">
      <c r="A2">
        <v>1232.6199567399899</v>
      </c>
      <c r="B2">
        <v>26290.2343192472</v>
      </c>
      <c r="C2">
        <v>5</v>
      </c>
      <c r="D2">
        <v>0.8</v>
      </c>
      <c r="E2">
        <v>99992</v>
      </c>
      <c r="F2">
        <v>8</v>
      </c>
      <c r="G2">
        <v>52566600</v>
      </c>
      <c r="H2">
        <v>7400</v>
      </c>
      <c r="I2">
        <v>52574000</v>
      </c>
      <c r="J2">
        <v>33352</v>
      </c>
      <c r="K2">
        <v>17527500</v>
      </c>
      <c r="L2">
        <v>48613</v>
      </c>
      <c r="M2">
        <v>17015100</v>
      </c>
      <c r="N2">
        <v>42</v>
      </c>
      <c r="O2">
        <v>37300</v>
      </c>
      <c r="P2">
        <v>133820</v>
      </c>
      <c r="Q2">
        <v>35942618</v>
      </c>
      <c r="R2">
        <v>86153</v>
      </c>
      <c r="S2">
        <f>H2/I2</f>
        <v>1.4075398485943622E-4</v>
      </c>
      <c r="U2">
        <f>L2/82/160</f>
        <v>3.7052591463414637</v>
      </c>
      <c r="W2">
        <v>1.6263750477926001E-4</v>
      </c>
      <c r="X2">
        <f>(W2-S2)/W2*100</f>
        <v>13.455395758515376</v>
      </c>
    </row>
    <row r="3" spans="1:24" x14ac:dyDescent="0.35">
      <c r="A3">
        <v>1232.6199567399899</v>
      </c>
      <c r="B3">
        <v>26291.8077854847</v>
      </c>
      <c r="C3">
        <v>5</v>
      </c>
      <c r="D3">
        <v>0.8</v>
      </c>
      <c r="E3">
        <v>99982</v>
      </c>
      <c r="F3">
        <v>18</v>
      </c>
      <c r="G3">
        <v>52555300</v>
      </c>
      <c r="H3">
        <v>16450</v>
      </c>
      <c r="I3">
        <v>52571750</v>
      </c>
      <c r="J3">
        <v>35978</v>
      </c>
      <c r="K3">
        <v>18894300</v>
      </c>
      <c r="L3">
        <v>56610</v>
      </c>
      <c r="M3">
        <v>17089450</v>
      </c>
      <c r="N3">
        <v>88</v>
      </c>
      <c r="O3">
        <v>74500</v>
      </c>
      <c r="P3">
        <v>127419</v>
      </c>
      <c r="Q3">
        <v>38670368</v>
      </c>
      <c r="R3">
        <v>92339</v>
      </c>
      <c r="S3">
        <f t="shared" ref="S3:S17" si="0">H3/I3</f>
        <v>3.1290569554941579E-4</v>
      </c>
      <c r="U3">
        <f t="shared" ref="U3:U17" si="1">L3/82/160</f>
        <v>4.3147865853658534</v>
      </c>
      <c r="W3">
        <v>1.750030910872067E-4</v>
      </c>
      <c r="X3">
        <f t="shared" ref="X3:X17" si="2">(W3-S3)/W3*100</f>
        <v>-78.800096390006118</v>
      </c>
    </row>
    <row r="4" spans="1:24" x14ac:dyDescent="0.35">
      <c r="A4">
        <v>1233.72340917408</v>
      </c>
      <c r="B4">
        <v>26289.684272336999</v>
      </c>
      <c r="C4">
        <v>5</v>
      </c>
      <c r="D4">
        <v>0.8</v>
      </c>
      <c r="E4">
        <v>99977</v>
      </c>
      <c r="F4">
        <v>23</v>
      </c>
      <c r="G4">
        <v>52550000</v>
      </c>
      <c r="H4">
        <v>21150</v>
      </c>
      <c r="I4">
        <v>52571150</v>
      </c>
      <c r="J4">
        <v>38664</v>
      </c>
      <c r="K4">
        <v>20273250</v>
      </c>
      <c r="L4">
        <v>64044</v>
      </c>
      <c r="M4">
        <v>17177650</v>
      </c>
      <c r="N4">
        <v>123</v>
      </c>
      <c r="O4">
        <v>103200</v>
      </c>
      <c r="P4">
        <v>120613</v>
      </c>
      <c r="Q4">
        <v>41681597</v>
      </c>
      <c r="R4">
        <v>99134</v>
      </c>
      <c r="S4">
        <f t="shared" si="0"/>
        <v>4.0231191442454653E-4</v>
      </c>
      <c r="U4">
        <f t="shared" si="1"/>
        <v>4.8814024390243897</v>
      </c>
      <c r="W4">
        <v>3.1857976191155467E-4</v>
      </c>
      <c r="X4">
        <f t="shared" si="2"/>
        <v>-26.282947796363132</v>
      </c>
    </row>
    <row r="5" spans="1:24" x14ac:dyDescent="0.35">
      <c r="A5">
        <v>1232.8223631083399</v>
      </c>
      <c r="B5">
        <v>26288.295891127698</v>
      </c>
      <c r="C5">
        <v>5</v>
      </c>
      <c r="D5">
        <v>0.8</v>
      </c>
      <c r="E5">
        <v>99947</v>
      </c>
      <c r="F5">
        <v>53</v>
      </c>
      <c r="G5">
        <v>52519650</v>
      </c>
      <c r="H5">
        <v>47200</v>
      </c>
      <c r="I5">
        <v>52566850</v>
      </c>
      <c r="J5">
        <v>41135</v>
      </c>
      <c r="K5">
        <v>21530150</v>
      </c>
      <c r="L5">
        <v>74905</v>
      </c>
      <c r="M5">
        <v>17273750</v>
      </c>
      <c r="N5">
        <v>232</v>
      </c>
      <c r="O5">
        <v>193000</v>
      </c>
      <c r="P5">
        <v>114531</v>
      </c>
      <c r="Q5">
        <v>44456726</v>
      </c>
      <c r="R5">
        <v>105257</v>
      </c>
      <c r="S5">
        <f t="shared" si="0"/>
        <v>8.9790428758809021E-4</v>
      </c>
      <c r="U5">
        <f t="shared" si="1"/>
        <v>5.7092225609756095</v>
      </c>
      <c r="W5">
        <v>9.2634069745655757E-4</v>
      </c>
      <c r="X5">
        <f t="shared" si="2"/>
        <v>3.0697571580893359</v>
      </c>
    </row>
    <row r="6" spans="1:24" x14ac:dyDescent="0.35">
      <c r="A6">
        <v>1232.52763216735</v>
      </c>
      <c r="B6">
        <v>26287.787705447699</v>
      </c>
      <c r="C6">
        <v>5</v>
      </c>
      <c r="D6">
        <v>0.8</v>
      </c>
      <c r="E6">
        <v>99890</v>
      </c>
      <c r="F6">
        <v>110</v>
      </c>
      <c r="G6">
        <v>52470400</v>
      </c>
      <c r="H6">
        <v>94800</v>
      </c>
      <c r="I6">
        <v>52565200</v>
      </c>
      <c r="J6">
        <v>43371</v>
      </c>
      <c r="K6">
        <v>22666800</v>
      </c>
      <c r="L6">
        <v>84397</v>
      </c>
      <c r="M6">
        <v>17437550</v>
      </c>
      <c r="N6">
        <v>426</v>
      </c>
      <c r="O6">
        <v>349100</v>
      </c>
      <c r="P6">
        <v>109599</v>
      </c>
      <c r="Q6">
        <v>47173295</v>
      </c>
      <c r="R6">
        <v>111024</v>
      </c>
      <c r="S6">
        <f t="shared" si="0"/>
        <v>1.803474542092487E-3</v>
      </c>
      <c r="U6">
        <f t="shared" si="1"/>
        <v>6.4326981707317072</v>
      </c>
      <c r="W6">
        <v>1.6433588047607953E-3</v>
      </c>
      <c r="X6">
        <f t="shared" si="2"/>
        <v>-9.743200137902809</v>
      </c>
    </row>
    <row r="7" spans="1:24" x14ac:dyDescent="0.35">
      <c r="A7">
        <v>1235.1523377696601</v>
      </c>
      <c r="B7">
        <v>26285.062352394001</v>
      </c>
      <c r="C7">
        <v>5</v>
      </c>
      <c r="D7">
        <v>0.8</v>
      </c>
      <c r="E7">
        <v>99797</v>
      </c>
      <c r="F7">
        <v>203</v>
      </c>
      <c r="G7">
        <v>52402350</v>
      </c>
      <c r="H7">
        <v>172250</v>
      </c>
      <c r="I7">
        <v>52574600</v>
      </c>
      <c r="J7">
        <v>45679</v>
      </c>
      <c r="K7">
        <v>23833250</v>
      </c>
      <c r="L7">
        <v>94464</v>
      </c>
      <c r="M7">
        <v>17455800</v>
      </c>
      <c r="N7">
        <v>602</v>
      </c>
      <c r="O7">
        <v>493550</v>
      </c>
      <c r="P7">
        <v>104037</v>
      </c>
      <c r="Q7">
        <v>49823124</v>
      </c>
      <c r="R7">
        <v>116648</v>
      </c>
      <c r="S7">
        <f t="shared" si="0"/>
        <v>3.2762969190445576E-3</v>
      </c>
      <c r="U7">
        <f t="shared" si="1"/>
        <v>7.2</v>
      </c>
      <c r="W7">
        <v>3.595695438888873E-3</v>
      </c>
      <c r="X7">
        <f t="shared" si="2"/>
        <v>8.8828023750258076</v>
      </c>
    </row>
    <row r="8" spans="1:24" x14ac:dyDescent="0.35">
      <c r="A8">
        <v>1234.1987263881899</v>
      </c>
      <c r="B8">
        <v>26286.5341023568</v>
      </c>
      <c r="C8">
        <v>5</v>
      </c>
      <c r="D8">
        <v>0.8</v>
      </c>
      <c r="E8">
        <v>99734</v>
      </c>
      <c r="F8">
        <v>266</v>
      </c>
      <c r="G8">
        <v>52335900</v>
      </c>
      <c r="H8">
        <v>227050</v>
      </c>
      <c r="I8">
        <v>52562950</v>
      </c>
      <c r="J8">
        <v>47530</v>
      </c>
      <c r="K8">
        <v>24742650</v>
      </c>
      <c r="L8">
        <v>103216</v>
      </c>
      <c r="M8">
        <v>17552500</v>
      </c>
      <c r="N8">
        <v>854</v>
      </c>
      <c r="O8">
        <v>694400</v>
      </c>
      <c r="P8">
        <v>99787</v>
      </c>
      <c r="Q8">
        <v>51874452</v>
      </c>
      <c r="R8">
        <v>120916</v>
      </c>
      <c r="S8">
        <f t="shared" si="0"/>
        <v>4.3195825196264666E-3</v>
      </c>
      <c r="U8">
        <f t="shared" si="1"/>
        <v>7.8670731707317074</v>
      </c>
      <c r="W8">
        <v>7.036734072707212E-3</v>
      </c>
      <c r="X8">
        <f t="shared" si="2"/>
        <v>38.613816082940126</v>
      </c>
    </row>
    <row r="9" spans="1:24" x14ac:dyDescent="0.35">
      <c r="A9">
        <v>1237.1901453745199</v>
      </c>
      <c r="B9">
        <v>26280.384324907602</v>
      </c>
      <c r="C9">
        <v>5</v>
      </c>
      <c r="D9">
        <v>0.8</v>
      </c>
      <c r="E9">
        <v>99597</v>
      </c>
      <c r="F9">
        <v>403</v>
      </c>
      <c r="G9">
        <v>52226300</v>
      </c>
      <c r="H9">
        <v>346500</v>
      </c>
      <c r="I9">
        <v>52572800</v>
      </c>
      <c r="J9">
        <v>49223</v>
      </c>
      <c r="K9">
        <v>25428650</v>
      </c>
      <c r="L9">
        <v>116300</v>
      </c>
      <c r="M9">
        <v>17604450</v>
      </c>
      <c r="N9">
        <v>1158</v>
      </c>
      <c r="O9">
        <v>934000</v>
      </c>
      <c r="P9">
        <v>95302</v>
      </c>
      <c r="Q9">
        <v>54065155</v>
      </c>
      <c r="R9">
        <v>125343</v>
      </c>
      <c r="S9">
        <f t="shared" si="0"/>
        <v>6.5908606731998297E-3</v>
      </c>
      <c r="U9">
        <f t="shared" si="1"/>
        <v>8.864329268292682</v>
      </c>
      <c r="W9">
        <v>1.0698849455165277E-2</v>
      </c>
      <c r="X9">
        <f t="shared" si="2"/>
        <v>38.396547209869929</v>
      </c>
    </row>
    <row r="10" spans="1:24" x14ac:dyDescent="0.35">
      <c r="A10">
        <v>1234.44287669186</v>
      </c>
      <c r="B10">
        <v>26283.216986441999</v>
      </c>
      <c r="C10">
        <v>5</v>
      </c>
      <c r="D10">
        <v>0.8</v>
      </c>
      <c r="E10">
        <v>99368</v>
      </c>
      <c r="F10">
        <v>632</v>
      </c>
      <c r="G10">
        <v>52037750</v>
      </c>
      <c r="H10">
        <v>542300</v>
      </c>
      <c r="I10">
        <v>52580050</v>
      </c>
      <c r="J10">
        <v>50708</v>
      </c>
      <c r="K10">
        <v>26022950</v>
      </c>
      <c r="L10">
        <v>121967</v>
      </c>
      <c r="M10">
        <v>17739950</v>
      </c>
      <c r="N10">
        <v>1532</v>
      </c>
      <c r="O10" s="1">
        <v>1237550</v>
      </c>
      <c r="P10">
        <v>91825</v>
      </c>
      <c r="Q10">
        <v>55920996</v>
      </c>
      <c r="R10">
        <v>129130</v>
      </c>
      <c r="S10">
        <f t="shared" si="0"/>
        <v>1.0313797723661351E-2</v>
      </c>
      <c r="U10">
        <f t="shared" si="1"/>
        <v>9.2962652439024396</v>
      </c>
      <c r="W10">
        <v>1.3497393554278756E-2</v>
      </c>
      <c r="X10">
        <f t="shared" si="2"/>
        <v>23.586745232068797</v>
      </c>
    </row>
    <row r="11" spans="1:24" x14ac:dyDescent="0.35">
      <c r="A11">
        <v>1231.37107062328</v>
      </c>
      <c r="B11">
        <v>26300.193770845399</v>
      </c>
      <c r="C11">
        <v>5</v>
      </c>
      <c r="D11">
        <v>0.8</v>
      </c>
      <c r="E11">
        <v>99101</v>
      </c>
      <c r="F11">
        <v>899</v>
      </c>
      <c r="G11">
        <v>51813950</v>
      </c>
      <c r="H11">
        <v>747900</v>
      </c>
      <c r="I11">
        <v>52561850</v>
      </c>
      <c r="J11">
        <v>52046</v>
      </c>
      <c r="K11">
        <v>26597800</v>
      </c>
      <c r="L11">
        <v>130928</v>
      </c>
      <c r="M11">
        <v>17823350</v>
      </c>
      <c r="N11">
        <v>1931</v>
      </c>
      <c r="O11" s="1">
        <v>1525100</v>
      </c>
      <c r="P11">
        <v>88214</v>
      </c>
      <c r="Q11">
        <v>57440404</v>
      </c>
      <c r="R11">
        <v>132253</v>
      </c>
      <c r="S11">
        <f t="shared" si="0"/>
        <v>1.4228951226031808E-2</v>
      </c>
      <c r="U11">
        <f t="shared" si="1"/>
        <v>9.9792682926829279</v>
      </c>
      <c r="W11">
        <v>1.8488079203098723E-2</v>
      </c>
      <c r="X11">
        <f t="shared" si="2"/>
        <v>23.037157783016514</v>
      </c>
    </row>
    <row r="12" spans="1:24" x14ac:dyDescent="0.35">
      <c r="A12">
        <v>1233.52751339004</v>
      </c>
      <c r="B12">
        <v>26267.461716736099</v>
      </c>
      <c r="C12">
        <v>5</v>
      </c>
      <c r="D12">
        <v>0.8</v>
      </c>
      <c r="E12">
        <v>98894</v>
      </c>
      <c r="F12">
        <v>1106</v>
      </c>
      <c r="G12">
        <v>51665450</v>
      </c>
      <c r="H12">
        <v>919150</v>
      </c>
      <c r="I12">
        <v>52584600</v>
      </c>
      <c r="J12">
        <v>53324</v>
      </c>
      <c r="K12">
        <v>27115100</v>
      </c>
      <c r="L12">
        <v>139363</v>
      </c>
      <c r="M12">
        <v>17909850</v>
      </c>
      <c r="N12">
        <v>2235</v>
      </c>
      <c r="O12" s="1">
        <v>1765500</v>
      </c>
      <c r="P12">
        <v>85411</v>
      </c>
      <c r="Q12">
        <v>59032153</v>
      </c>
      <c r="R12">
        <v>135482</v>
      </c>
      <c r="S12">
        <f t="shared" si="0"/>
        <v>1.7479452158997121E-2</v>
      </c>
      <c r="U12">
        <f t="shared" si="1"/>
        <v>10.622179878048779</v>
      </c>
      <c r="W12">
        <v>2.5812048412810141E-2</v>
      </c>
      <c r="X12">
        <f t="shared" si="2"/>
        <v>32.28180933396078</v>
      </c>
    </row>
    <row r="13" spans="1:24" x14ac:dyDescent="0.35">
      <c r="A13">
        <v>1234.1310168482401</v>
      </c>
      <c r="B13">
        <v>26300.955250368101</v>
      </c>
      <c r="C13">
        <v>5</v>
      </c>
      <c r="D13">
        <v>0.8</v>
      </c>
      <c r="E13">
        <v>98615</v>
      </c>
      <c r="F13">
        <v>1385</v>
      </c>
      <c r="G13">
        <v>51429500</v>
      </c>
      <c r="H13">
        <v>1164350</v>
      </c>
      <c r="I13">
        <v>52593850</v>
      </c>
      <c r="J13">
        <v>54511</v>
      </c>
      <c r="K13">
        <v>27507750</v>
      </c>
      <c r="L13">
        <v>156256</v>
      </c>
      <c r="M13">
        <v>17966400</v>
      </c>
      <c r="N13">
        <v>2734</v>
      </c>
      <c r="O13" s="1">
        <v>2141750</v>
      </c>
      <c r="P13">
        <v>82445</v>
      </c>
      <c r="Q13">
        <v>60258596</v>
      </c>
      <c r="R13">
        <v>137894</v>
      </c>
      <c r="S13">
        <f t="shared" si="0"/>
        <v>2.2138519998060609E-2</v>
      </c>
      <c r="U13">
        <f t="shared" si="1"/>
        <v>11.909756097560976</v>
      </c>
      <c r="W13">
        <v>3.4738683985552361E-2</v>
      </c>
      <c r="X13">
        <f t="shared" si="2"/>
        <v>36.271276116078823</v>
      </c>
    </row>
    <row r="14" spans="1:24" x14ac:dyDescent="0.35">
      <c r="A14">
        <v>1233.3968929684099</v>
      </c>
      <c r="B14">
        <v>26303.0767634802</v>
      </c>
      <c r="C14">
        <v>5</v>
      </c>
      <c r="D14">
        <v>0.8</v>
      </c>
      <c r="E14">
        <v>98215</v>
      </c>
      <c r="F14">
        <v>1785</v>
      </c>
      <c r="G14">
        <v>51084250</v>
      </c>
      <c r="H14">
        <v>1485350</v>
      </c>
      <c r="I14">
        <v>52569600</v>
      </c>
      <c r="J14">
        <v>55391</v>
      </c>
      <c r="K14">
        <v>27862000</v>
      </c>
      <c r="L14">
        <v>163316</v>
      </c>
      <c r="M14">
        <v>18004200</v>
      </c>
      <c r="N14">
        <v>3096</v>
      </c>
      <c r="O14" s="1">
        <v>2391400</v>
      </c>
      <c r="P14">
        <v>79459</v>
      </c>
      <c r="Q14">
        <v>61324342</v>
      </c>
      <c r="R14">
        <v>140237</v>
      </c>
      <c r="S14">
        <f t="shared" si="0"/>
        <v>2.8254922997321647E-2</v>
      </c>
      <c r="U14">
        <f t="shared" si="1"/>
        <v>12.447865853658538</v>
      </c>
      <c r="W14">
        <v>4.0361432028859764E-2</v>
      </c>
      <c r="X14">
        <f t="shared" si="2"/>
        <v>29.995241553574122</v>
      </c>
    </row>
    <row r="15" spans="1:24" x14ac:dyDescent="0.35">
      <c r="A15">
        <v>1234.0081068485599</v>
      </c>
      <c r="B15">
        <v>26292.372398055901</v>
      </c>
      <c r="C15">
        <v>5</v>
      </c>
      <c r="D15">
        <v>0.8</v>
      </c>
      <c r="E15">
        <v>97662</v>
      </c>
      <c r="F15">
        <v>2338</v>
      </c>
      <c r="G15">
        <v>50646500</v>
      </c>
      <c r="H15">
        <v>1928100</v>
      </c>
      <c r="I15">
        <v>52574600</v>
      </c>
      <c r="J15">
        <v>56253</v>
      </c>
      <c r="K15">
        <v>28096350</v>
      </c>
      <c r="L15">
        <v>168848</v>
      </c>
      <c r="M15">
        <v>18118400</v>
      </c>
      <c r="N15">
        <v>3495</v>
      </c>
      <c r="O15" s="1">
        <v>2666850</v>
      </c>
      <c r="P15">
        <v>76721</v>
      </c>
      <c r="Q15">
        <v>62462243</v>
      </c>
      <c r="R15">
        <v>142393</v>
      </c>
      <c r="S15">
        <f t="shared" si="0"/>
        <v>3.6673602842437224E-2</v>
      </c>
      <c r="U15">
        <f t="shared" si="1"/>
        <v>12.869512195121951</v>
      </c>
      <c r="W15">
        <v>5.0672016811117396E-2</v>
      </c>
      <c r="X15">
        <f t="shared" si="2"/>
        <v>27.625531505603963</v>
      </c>
    </row>
    <row r="16" spans="1:24" x14ac:dyDescent="0.35">
      <c r="A16">
        <v>1232.62567608052</v>
      </c>
      <c r="B16">
        <v>26256.160228749399</v>
      </c>
      <c r="C16">
        <v>5</v>
      </c>
      <c r="D16">
        <v>0.8</v>
      </c>
      <c r="E16">
        <v>97371</v>
      </c>
      <c r="F16">
        <v>2629</v>
      </c>
      <c r="G16">
        <v>50381150</v>
      </c>
      <c r="H16">
        <v>2145550</v>
      </c>
      <c r="I16">
        <v>52526700</v>
      </c>
      <c r="J16">
        <v>57169</v>
      </c>
      <c r="K16">
        <v>28413150</v>
      </c>
      <c r="L16">
        <v>175063</v>
      </c>
      <c r="M16">
        <v>18159600</v>
      </c>
      <c r="N16">
        <v>3875</v>
      </c>
      <c r="O16" s="1">
        <v>2941100</v>
      </c>
      <c r="P16">
        <v>74223</v>
      </c>
      <c r="Q16">
        <v>63569535</v>
      </c>
      <c r="R16">
        <v>144791</v>
      </c>
      <c r="S16">
        <f t="shared" si="0"/>
        <v>4.0846845509045875E-2</v>
      </c>
      <c r="U16">
        <f t="shared" si="1"/>
        <v>13.343216463414635</v>
      </c>
      <c r="W16">
        <v>5.998879336506327E-2</v>
      </c>
      <c r="X16">
        <f t="shared" si="2"/>
        <v>31.909206340471968</v>
      </c>
    </row>
    <row r="17" spans="1:24" x14ac:dyDescent="0.35">
      <c r="A17">
        <v>1236.39045065198</v>
      </c>
      <c r="B17">
        <v>26272.738414548501</v>
      </c>
      <c r="C17">
        <v>5</v>
      </c>
      <c r="D17">
        <v>0.8</v>
      </c>
      <c r="E17">
        <v>96773</v>
      </c>
      <c r="F17">
        <v>3227</v>
      </c>
      <c r="G17">
        <v>49915300</v>
      </c>
      <c r="H17">
        <v>2655400</v>
      </c>
      <c r="I17">
        <v>52570700</v>
      </c>
      <c r="J17">
        <v>57514</v>
      </c>
      <c r="K17">
        <v>28287850</v>
      </c>
      <c r="L17">
        <v>186273</v>
      </c>
      <c r="M17">
        <v>18238900</v>
      </c>
      <c r="N17">
        <v>4270</v>
      </c>
      <c r="O17" s="1">
        <v>3229600</v>
      </c>
      <c r="P17">
        <v>72432</v>
      </c>
      <c r="Q17">
        <v>63894857</v>
      </c>
      <c r="R17">
        <v>145207</v>
      </c>
      <c r="S17">
        <f t="shared" si="0"/>
        <v>5.0511026103894373E-2</v>
      </c>
      <c r="U17">
        <f t="shared" si="1"/>
        <v>14.197637195121951</v>
      </c>
      <c r="W17">
        <v>7.1936265532374796E-2</v>
      </c>
      <c r="X17">
        <f t="shared" si="2"/>
        <v>29.783641491422753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Arkusz4 (2)</vt:lpstr>
      <vt:lpstr>k20,25,30th=07</vt:lpstr>
      <vt:lpstr>320</vt:lpstr>
      <vt:lpstr>k5th07</vt:lpstr>
      <vt:lpstr>wykresy</vt:lpstr>
      <vt:lpstr>Arkusz1</vt:lpstr>
      <vt:lpstr>k5th09</vt:lpstr>
      <vt:lpstr>k5th075</vt:lpstr>
      <vt:lpstr>k5th08</vt:lpstr>
      <vt:lpstr>k5th085</vt:lpstr>
      <vt:lpstr>k15th095</vt:lpstr>
      <vt:lpstr>k15th09</vt:lpstr>
      <vt:lpstr>k15th0.85</vt:lpstr>
      <vt:lpstr>k15th08</vt:lpstr>
      <vt:lpstr>k15th075</vt:lpstr>
      <vt:lpstr>k15th07</vt:lpstr>
      <vt:lpstr>k10th07</vt:lpstr>
      <vt:lpstr>k10th075</vt:lpstr>
      <vt:lpstr>k10th08</vt:lpstr>
      <vt:lpstr>k10th085</vt:lpstr>
      <vt:lpstr>k10th09</vt:lpstr>
      <vt:lpstr>k10th095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edyta</dc:creator>
  <cp:keywords/>
  <dc:description/>
  <cp:lastModifiedBy>Edyta Biernacka</cp:lastModifiedBy>
  <cp:revision/>
  <dcterms:created xsi:type="dcterms:W3CDTF">2021-07-02T15:07:04Z</dcterms:created>
  <dcterms:modified xsi:type="dcterms:W3CDTF">2023-02-12T22:22:51Z</dcterms:modified>
  <cp:category/>
  <cp:contentStatus/>
</cp:coreProperties>
</file>